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cia 001\Desktop\1.-2026 INFORMACION\1.-MAYO\1.-Nueva carpeta\Nueva carpeta\"/>
    </mc:Choice>
  </mc:AlternateContent>
  <bookViews>
    <workbookView xWindow="-120" yWindow="-120" windowWidth="20730" windowHeight="11160" tabRatio="679" activeTab="3"/>
  </bookViews>
  <sheets>
    <sheet name="ENERO" sheetId="4" r:id="rId1"/>
    <sheet name="FEBRERO" sheetId="3" r:id="rId2"/>
    <sheet name="MARZO" sheetId="5" r:id="rId3"/>
    <sheet name="ABRIL" sheetId="6" r:id="rId4"/>
  </sheets>
  <calcPr calcId="191029"/>
</workbook>
</file>

<file path=xl/calcChain.xml><?xml version="1.0" encoding="utf-8"?>
<calcChain xmlns="http://schemas.openxmlformats.org/spreadsheetml/2006/main">
  <c r="T75" i="6" l="1"/>
  <c r="Q75" i="6"/>
  <c r="T74" i="6"/>
  <c r="Q74" i="6"/>
  <c r="T72" i="6"/>
  <c r="Q72" i="6"/>
  <c r="Q73" i="6"/>
  <c r="T71" i="6"/>
  <c r="Q71" i="6"/>
  <c r="T56" i="6"/>
  <c r="T70" i="6"/>
  <c r="Q70" i="6"/>
  <c r="T69" i="6"/>
  <c r="Q69" i="6"/>
  <c r="T68" i="6"/>
  <c r="Q68" i="6"/>
  <c r="T67" i="6"/>
  <c r="Q67" i="6"/>
  <c r="T73" i="6"/>
  <c r="T66" i="6"/>
  <c r="Q66" i="6"/>
  <c r="T64" i="6"/>
  <c r="Q64" i="6"/>
  <c r="T63" i="6"/>
  <c r="Q63" i="6"/>
  <c r="T62" i="6"/>
  <c r="Q62" i="6"/>
  <c r="T61" i="6"/>
  <c r="Q61" i="6"/>
  <c r="Q60" i="6"/>
  <c r="Q59" i="6"/>
  <c r="Q58" i="6"/>
  <c r="T57" i="6"/>
  <c r="Q57" i="6"/>
  <c r="T55" i="6"/>
  <c r="Q55" i="6"/>
  <c r="T53" i="6"/>
  <c r="Q53" i="6"/>
  <c r="T48" i="6"/>
  <c r="T47" i="6"/>
  <c r="T43" i="6"/>
  <c r="T41" i="6"/>
  <c r="Q41" i="6"/>
  <c r="T39" i="6"/>
  <c r="T38" i="6"/>
  <c r="Q38" i="6"/>
  <c r="T34" i="6"/>
  <c r="T33" i="6"/>
  <c r="Q33" i="6"/>
  <c r="T32" i="6"/>
  <c r="Q32" i="6"/>
  <c r="T31" i="6"/>
  <c r="Q31" i="6"/>
  <c r="T30" i="6"/>
  <c r="Q30" i="6"/>
  <c r="T27" i="6"/>
  <c r="T26" i="6"/>
  <c r="Q26" i="6"/>
  <c r="T22" i="6"/>
  <c r="T18" i="6"/>
  <c r="T13" i="6"/>
  <c r="T12" i="6"/>
  <c r="Q12" i="6"/>
  <c r="Q63" i="5"/>
  <c r="T64" i="5"/>
  <c r="Q64" i="5"/>
  <c r="T63" i="5"/>
  <c r="T54" i="5"/>
  <c r="Q54" i="5"/>
  <c r="Q58" i="5"/>
  <c r="Q59" i="5"/>
  <c r="Q60" i="5"/>
  <c r="Q62" i="5"/>
  <c r="Q61" i="5"/>
  <c r="Q57" i="5"/>
  <c r="Q56" i="5"/>
  <c r="T62" i="5"/>
  <c r="T61" i="5"/>
  <c r="T57" i="5"/>
  <c r="T56" i="5"/>
  <c r="T49" i="5"/>
  <c r="T48" i="5"/>
  <c r="T44" i="5"/>
  <c r="T42" i="5"/>
  <c r="Q42" i="5"/>
  <c r="T40" i="5"/>
  <c r="T39" i="5"/>
  <c r="Q39" i="5"/>
  <c r="T35" i="5"/>
  <c r="T34" i="5"/>
  <c r="Q34" i="5"/>
  <c r="T33" i="5"/>
  <c r="Q33" i="5"/>
  <c r="T32" i="5"/>
  <c r="Q32" i="5"/>
  <c r="T31" i="5"/>
  <c r="Q31" i="5"/>
  <c r="T28" i="5"/>
  <c r="T27" i="5"/>
  <c r="Q27" i="5"/>
  <c r="T23" i="5"/>
  <c r="T19" i="5"/>
  <c r="T14" i="5"/>
  <c r="T13" i="5"/>
  <c r="Q13" i="5"/>
  <c r="T13" i="3"/>
  <c r="T14" i="4"/>
  <c r="T13" i="4"/>
  <c r="Q13" i="4"/>
  <c r="Q13" i="3"/>
  <c r="T14" i="3"/>
  <c r="T19" i="3"/>
  <c r="T23" i="3"/>
  <c r="Q27" i="3"/>
  <c r="T27" i="3"/>
  <c r="T28" i="3"/>
  <c r="Q31" i="3"/>
  <c r="T31" i="3"/>
  <c r="Q32" i="3"/>
  <c r="T32" i="3"/>
  <c r="Q33" i="3"/>
  <c r="T33" i="3"/>
  <c r="Q34" i="3"/>
  <c r="T34" i="3"/>
  <c r="T35" i="3"/>
  <c r="Q39" i="3"/>
  <c r="T39" i="3"/>
  <c r="T40" i="3"/>
  <c r="Q42" i="3"/>
  <c r="T42" i="3"/>
  <c r="T44" i="3"/>
  <c r="T48" i="3"/>
  <c r="Q49" i="3"/>
  <c r="T49" i="3"/>
  <c r="T50" i="3"/>
</calcChain>
</file>

<file path=xl/sharedStrings.xml><?xml version="1.0" encoding="utf-8"?>
<sst xmlns="http://schemas.openxmlformats.org/spreadsheetml/2006/main" count="1279" uniqueCount="211">
  <si>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</si>
  <si>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</si>
  <si>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</si>
  <si>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</si>
  <si>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</si>
  <si>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</si>
  <si>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</si>
  <si>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</si>
  <si>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</si>
  <si>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</si>
  <si>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</si>
  <si>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</si>
  <si>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</si>
  <si>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</si>
  <si>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</si>
  <si>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</si>
  <si>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</si>
  <si>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</si>
  <si>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</si>
  <si>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</si>
  <si>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</si>
  <si>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</si>
  <si>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</si>
  <si>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</si>
  <si>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</si>
  <si>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</si>
  <si>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</si>
  <si>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</si>
  <si>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HOMBRES,MUJERES Y NIÑOS</t>
  </si>
  <si>
    <t>M2</t>
  </si>
  <si>
    <t>REC. PROPIOS</t>
  </si>
  <si>
    <t>CAB. MPAL.</t>
  </si>
  <si>
    <t>ML</t>
  </si>
  <si>
    <t>AGUA POTABLE</t>
  </si>
  <si>
    <t>DRENAJE</t>
  </si>
  <si>
    <t>X-701235.77</t>
  </si>
  <si>
    <t>Y-2281620.28</t>
  </si>
  <si>
    <t>1236-6224-40101-0401-6201</t>
  </si>
  <si>
    <t>REMODELACION  DE JARDINERIAS EN LA PLAZA PRINCIPAL DE ZAPOTLANEJO</t>
  </si>
  <si>
    <t>H. AYUNTAMIENTO DE ZAPOTLANEJO, JAL</t>
  </si>
  <si>
    <t xml:space="preserve">ING. ADAN RUIZ LOPEZ </t>
  </si>
  <si>
    <r>
      <rPr>
        <b/>
        <sz val="12"/>
        <rFont val="Calibri"/>
        <family val="2"/>
      </rPr>
      <t>PAVIMENTACION</t>
    </r>
    <r>
      <rPr>
        <sz val="12"/>
        <rFont val="Calibri"/>
        <family val="2"/>
      </rPr>
      <t xml:space="preserve"> CON </t>
    </r>
    <r>
      <rPr>
        <b/>
        <sz val="12"/>
        <rFont val="Calibri"/>
        <family val="2"/>
      </rPr>
      <t>CONCRETO HIDRAULICO</t>
    </r>
    <r>
      <rPr>
        <sz val="12"/>
        <rFont val="Calibri"/>
        <family val="2"/>
      </rPr>
      <t>, BANQUETAS, REDES HIDROSANITARIAS E ILUMINACION EN CALLE INDUSTRIA DE CALLE IGNACIO RAMIREZ A CALLE AVILA EN  LA CABECERA MUNICIPAL DE ZAPOTLANEJO, JALISCO.</t>
    </r>
  </si>
  <si>
    <t xml:space="preserve"> CONSTRUCCIONES &amp; INGENIERIA SALE S.A. DE C.V. </t>
  </si>
  <si>
    <t>ARQ. JAIME CORREA ALCAZAR</t>
  </si>
  <si>
    <t>X-702435.85</t>
  </si>
  <si>
    <t>Y-2281385.62</t>
  </si>
  <si>
    <t>1235-6142-40101-0401-6202</t>
  </si>
  <si>
    <t>MES DE ENERO 2026</t>
  </si>
  <si>
    <t xml:space="preserve"> BANQUETAS</t>
  </si>
  <si>
    <t>MES DE FEBRERO 2026</t>
  </si>
  <si>
    <t>FEB</t>
  </si>
  <si>
    <t>LA  LAJA</t>
  </si>
  <si>
    <t>REHABILITACION CASA COMUNITARIA A UN COSTADO CAPILLA DE CORRALILLOS DE SAN ROMAN EN SANTA FE</t>
  </si>
  <si>
    <t>SANTA FE</t>
  </si>
  <si>
    <t>CAB. MPAL</t>
  </si>
  <si>
    <t>REPARACION CIMIENTOS DE PUENTE DE ARCOS CALLE CUAUHTEMOC Y RIO ZAPOTLANEJO, COL. SAN MARTIN CABECERA MUNICIPAL</t>
  </si>
  <si>
    <t>CONSTRUCCION EMPEDRADO TRADICIONAL PRIMERA ETAPA DEL CAMINO DE LA VILLA A PUEBLO VIEJO (DOS ALCANTARILLAS). SAN JOSE LAS FLORES</t>
  </si>
  <si>
    <t>SJF</t>
  </si>
  <si>
    <t>CONSTRUCCION DE PLAZA EN COMUNIDAD DE LOS OCOTES EN EL SAUCILLO</t>
  </si>
  <si>
    <t>EL SAUCILLO</t>
  </si>
  <si>
    <t>PERFORACION, AFORO Y ADEME DE POZO EN PUEBLO VIEJO EN EL SAUCILLO</t>
  </si>
  <si>
    <t>REHABILITACION DE EMPEDRADO CALLES Y CAMINOS VARIOS DEL MUNICIPIO DE ZAPOTLANEJO, JAL.</t>
  </si>
  <si>
    <t>CAB. MPAL Y DELEGACIONES.</t>
  </si>
  <si>
    <t>COMPLEMENTO EMPEDRADO TRADICIONAL, CONSTRUCCION DE VADO REPARACION DE EMPEDRADO CAMINO A LOS PLATOS - SEÑORITAS, EN LA DELEGACION DE MATATLAN</t>
  </si>
  <si>
    <t>MATATLAN</t>
  </si>
  <si>
    <t>PAVIMENTO  ASFALTICO TIPO SLURRY SOBRE EMPEDRADO CAMINO SANTA CLARA, COL.  SANTA CLARA,  CABECERA MUNICIPAL</t>
  </si>
  <si>
    <t>ING. LUBIA GABRIELA SEGURA GONZALEZ</t>
  </si>
  <si>
    <t>C. ROSALIA DIAZ CASTAÑEDA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</si>
  <si>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203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</si>
  <si>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204</t>
    </r>
  </si>
  <si>
    <r>
      <t>1235-6124-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205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</si>
  <si>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206</t>
    </r>
  </si>
  <si>
    <r>
      <t>1235-6151-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207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</si>
  <si>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208</t>
    </r>
  </si>
  <si>
    <r>
      <t>1236-6224-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209</t>
    </r>
  </si>
  <si>
    <r>
      <t>1236-6232-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210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</si>
  <si>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211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</si>
  <si>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212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</si>
  <si>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213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</si>
  <si>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214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</si>
  <si>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215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</si>
  <si>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216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</si>
  <si>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217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</si>
  <si>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-0401-6218</t>
    </r>
  </si>
  <si>
    <r>
      <rPr>
        <b/>
        <sz val="12"/>
        <rFont val="Arial"/>
        <family val="2"/>
      </rPr>
      <t>PAVIMENTACION CON CONCRETO HIDRAULICO,</t>
    </r>
    <r>
      <rPr>
        <sz val="12"/>
        <rFont val="Arial"/>
        <family val="2"/>
      </rPr>
      <t xml:space="preserve"> BANQUETA, REDES HIDROSANITARIAS, ILUMINACION Y BOCA DE TORMENTA CALLE RAMON CASTAÑEDA ENTRE CAMINO REAL  AL  BAJIO  Y  AV. AMADO AGUIRRE  COL. CONSTITUCION EN  LA CABECERA MUNIPAL, MUNICIPIO DE ZAPOTLANEJO JALISCO</t>
    </r>
  </si>
  <si>
    <t xml:space="preserve">URBANIZACIONES ZAPOTLANEJO S.A. DE C.V. </t>
  </si>
  <si>
    <t>X-701132.63</t>
  </si>
  <si>
    <t>Y-2283114.84</t>
  </si>
  <si>
    <t xml:space="preserve">INGENIERIA Y CONSTRUCCION NAVHER S.A. DE C.V </t>
  </si>
  <si>
    <t>BOCA DE TORMENTA</t>
  </si>
  <si>
    <t>PZA</t>
  </si>
  <si>
    <r>
      <t xml:space="preserve">PAVIMENTACION CON </t>
    </r>
    <r>
      <rPr>
        <b/>
        <sz val="12"/>
        <rFont val="Arial"/>
        <family val="2"/>
      </rPr>
      <t>CONCRETO HIDRAULICO</t>
    </r>
    <r>
      <rPr>
        <sz val="12"/>
        <rFont val="Arial"/>
        <family val="2"/>
      </rPr>
      <t xml:space="preserve"> BANQUETAS, REDES HIDROSANITARIAS E ILUMINACION EN CALLE JAVIER MINA ENTRE CALLE MORELOS Y CERRADA EN  LA CABECERA MUNICIPAL MUNICIPIO  DE ZAPOTLANEJO, JALISCO </t>
    </r>
  </si>
  <si>
    <t>BANQUETA</t>
  </si>
  <si>
    <t>X-7700443.55</t>
  </si>
  <si>
    <t>Y-22882016.20</t>
  </si>
  <si>
    <r>
      <t xml:space="preserve">CONSTRUCCION DE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 xml:space="preserve"> Y BANQUETAS EN CALLES </t>
    </r>
    <r>
      <rPr>
        <b/>
        <sz val="12"/>
        <rFont val="Arial"/>
        <family val="2"/>
      </rPr>
      <t>JUAN PABLO II</t>
    </r>
    <r>
      <rPr>
        <sz val="12"/>
        <rFont val="Arial"/>
        <family val="2"/>
      </rPr>
      <t xml:space="preserve"> Y SANTO TORIBIO ENTRE CARRETERA LIBRE A GUADALAJARA COL. LAS GRANJAS PROVIDENCIA EN LA LAJA</t>
    </r>
  </si>
  <si>
    <r>
      <t xml:space="preserve">BANQUETAS  </t>
    </r>
    <r>
      <rPr>
        <b/>
        <sz val="12"/>
        <rFont val="Arial"/>
        <family val="2"/>
      </rPr>
      <t>JUAN PABLO II</t>
    </r>
  </si>
  <si>
    <r>
      <t xml:space="preserve">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 xml:space="preserve">  CALLES</t>
    </r>
    <r>
      <rPr>
        <b/>
        <sz val="12"/>
        <rFont val="Arial"/>
        <family val="2"/>
      </rPr>
      <t xml:space="preserve"> SANTO TORIBIO</t>
    </r>
    <r>
      <rPr>
        <sz val="12"/>
        <rFont val="Arial"/>
        <family val="2"/>
      </rPr>
      <t xml:space="preserve"> </t>
    </r>
  </si>
  <si>
    <r>
      <t xml:space="preserve">BANQUETAS </t>
    </r>
    <r>
      <rPr>
        <b/>
        <sz val="12"/>
        <rFont val="Arial"/>
        <family val="2"/>
      </rPr>
      <t>SANTO TORIBIO</t>
    </r>
    <r>
      <rPr>
        <sz val="12"/>
        <rFont val="Arial"/>
        <family val="2"/>
      </rPr>
      <t xml:space="preserve"> </t>
    </r>
  </si>
  <si>
    <t>X-697052.62</t>
  </si>
  <si>
    <t>Y-2277650.97</t>
  </si>
  <si>
    <t>6202</t>
  </si>
  <si>
    <t>X-705740.82</t>
  </si>
  <si>
    <t>Y-2272218.80</t>
  </si>
  <si>
    <r>
      <t xml:space="preserve">CONSTRUCCION DE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>, DRENAJE  Y BANQUETAS EN CALLE BELISARIO DOMINGUEZ ENTRE CALLE CUAHUTEMOC Y RIO ZAPOTLANEJO, COL. SAN MARTIN, CABECERA MUNICIPAL</t>
    </r>
  </si>
  <si>
    <t xml:space="preserve"> BANQUETAS </t>
  </si>
  <si>
    <t xml:space="preserve"> DRENAJE </t>
  </si>
  <si>
    <t>X-702441.7062</t>
  </si>
  <si>
    <t>Y-2282352.962</t>
  </si>
  <si>
    <t>X-701784.57</t>
  </si>
  <si>
    <t>Y-2282235.36</t>
  </si>
  <si>
    <t>X-7013495.16</t>
  </si>
  <si>
    <t>Y-2281229.24</t>
  </si>
  <si>
    <t>X-720676.43</t>
  </si>
  <si>
    <t>Y-2278465.42</t>
  </si>
  <si>
    <t>X-709139.09</t>
  </si>
  <si>
    <t>Y-2280129.83</t>
  </si>
  <si>
    <r>
      <rPr>
        <b/>
        <sz val="12"/>
        <rFont val="Arial"/>
        <family val="2"/>
      </rPr>
      <t xml:space="preserve"> DRENAJE</t>
    </r>
    <r>
      <rPr>
        <sz val="12"/>
        <rFont val="Arial"/>
        <family val="2"/>
      </rPr>
      <t xml:space="preserve">, </t>
    </r>
  </si>
  <si>
    <t xml:space="preserve">  BANQUETAS</t>
  </si>
  <si>
    <r>
      <t>CONSTRUCCION DE</t>
    </r>
    <r>
      <rPr>
        <i/>
        <sz val="12"/>
        <rFont val="Arial"/>
        <family val="2"/>
      </rPr>
      <t xml:space="preserve"> ADOQUIN </t>
    </r>
    <r>
      <rPr>
        <sz val="12"/>
        <rFont val="Arial"/>
        <family val="2"/>
      </rPr>
      <t xml:space="preserve"> BANQUETAS, AGUA POTABLE, RED DE DRENAJE, ARBOLADO E ILUMINACION EN CALLE SAN JORGE DE SANTA TERESA A CERRADA EN SAN JOSE DEL RIO, MUNICIPIO DE ZAPOTLANEJO JALISCO</t>
    </r>
  </si>
  <si>
    <t xml:space="preserve"> AGUA POTABLE</t>
  </si>
  <si>
    <t>X-703190.85</t>
  </si>
  <si>
    <t>Y-2281982</t>
  </si>
  <si>
    <r>
      <t xml:space="preserve">CONSTRUCCION DE </t>
    </r>
    <r>
      <rPr>
        <b/>
        <sz val="12"/>
        <rFont val="Arial"/>
        <family val="2"/>
      </rPr>
      <t>EMPEDRADO,</t>
    </r>
    <r>
      <rPr>
        <sz val="12"/>
        <rFont val="Arial"/>
        <family val="2"/>
      </rPr>
      <t xml:space="preserve"> BANQUETA Y RED DE AGUA POTABLE EN CALLE PUERTO PALMITAS ENTRE CALLES PUERTO MANZANILLO Y PUERTO SALINA CRUZ, COL. LA CRUZ EN CABECERA MUNICIPAL.</t>
    </r>
  </si>
  <si>
    <t>BANQUETAS</t>
  </si>
  <si>
    <t>X-700722.7</t>
  </si>
  <si>
    <t>Y-2279391.01</t>
  </si>
  <si>
    <t>X-701211.09</t>
  </si>
  <si>
    <t>Y-2280828.20</t>
  </si>
  <si>
    <r>
      <t xml:space="preserve">CONSTRUCCION DE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>, BANQUETA Y RED DE AGUA POTABLE EN CALLE QUINTANA ROO ENTRE CALLES  SAN LUIS POTOSI Y MICHOACAN, COL. AGUA BLANCA  EN CABECERA MUNICIPAL.</t>
    </r>
  </si>
  <si>
    <t>X-701203</t>
  </si>
  <si>
    <t>Y-2278443</t>
  </si>
  <si>
    <r>
      <t xml:space="preserve">PAVIMENTACION  </t>
    </r>
    <r>
      <rPr>
        <b/>
        <sz val="12"/>
        <rFont val="Arial"/>
        <family val="2"/>
      </rPr>
      <t>CONCRETO HIDRAULICO,</t>
    </r>
    <r>
      <rPr>
        <sz val="12"/>
        <rFont val="Arial"/>
        <family val="2"/>
      </rPr>
      <t xml:space="preserve"> BANQUETAS, REDES HIDROSANITARIAS E ILUMINACION  Y ARBOLADO EN CALLE MONTE EVEREST PTE. DE PROLONGACION REFORMA A CALLE TULIPAN EN LA CABECERA MUNICIPAL DE  ZAPOTLAN EJO, JALISCO.</t>
    </r>
  </si>
  <si>
    <t xml:space="preserve"> BANQUETAS,</t>
  </si>
  <si>
    <t>X-701107.79</t>
  </si>
  <si>
    <t>Y-2280531.69</t>
  </si>
  <si>
    <t>X-6978724.01</t>
  </si>
  <si>
    <t>Y-2292367.13</t>
  </si>
  <si>
    <t>X-70699817.12</t>
  </si>
  <si>
    <t>Y-2280943.35</t>
  </si>
  <si>
    <t>REHABILITACION DE EMPEDRADO DEL CEMENTERIO DE MATATLAN A LOS PLATOS, EN MATATLAN.</t>
  </si>
  <si>
    <t xml:space="preserve">CONSTRUCCION E INSTALACION DE PASTO NATURAL Y MALLA CICLONICA EN CAMPO DE FUTBOL EN SANTA FE  DELEGACION DE SANTA FE </t>
  </si>
  <si>
    <t>REHABILITACION  CISTERNA  DE GEOMEMBRANA PARA SUMINISTRO DE AGUA POTABLE COL. LOS ALMENDROS  Y TEPETATES, CABECERA MUNICIPAL.</t>
  </si>
  <si>
    <t>MES DE MARZO  2026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</si>
  <si>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-0401-6219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</si>
  <si>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-0401-6221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</si>
  <si>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-0401-6222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</si>
  <si>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-0401-6223</t>
    </r>
  </si>
  <si>
    <t>MARZO</t>
  </si>
  <si>
    <t xml:space="preserve">CONSTRUCCIONES &amp; INGENIERIA ZAPOTLANEJO, S.A. DE C.V. </t>
  </si>
  <si>
    <t xml:space="preserve">EMMAQUI S.A. DE C.V. </t>
  </si>
  <si>
    <t>X-699399.01</t>
  </si>
  <si>
    <t>Y-2271423.75</t>
  </si>
  <si>
    <t>X-695219.35</t>
  </si>
  <si>
    <t>Y-2290521.57</t>
  </si>
  <si>
    <t>X-702131.82</t>
  </si>
  <si>
    <t>Y-2282496.74</t>
  </si>
  <si>
    <t>X-703784</t>
  </si>
  <si>
    <t>Y-2280670</t>
  </si>
  <si>
    <t>PART. FEDERALES</t>
  </si>
  <si>
    <t>SUMINISTRO DE LUMINARIAS PARA DELEGACIONES Y CABECERA MUNICIPAL, MUNICIPIO DE ZAPOTLANEJO JALISCO.</t>
  </si>
  <si>
    <t>1235-6131-50300-0401-6401</t>
  </si>
  <si>
    <t>LOURDES VERONICA CASTILLO RODRIGUEZ</t>
  </si>
  <si>
    <t>CAB. Y DELEGACIONES</t>
  </si>
  <si>
    <t>X-701177.46</t>
  </si>
  <si>
    <t>Y-2281558.57</t>
  </si>
  <si>
    <t>1235-6142-50300-0401-6403</t>
  </si>
  <si>
    <t>X-699817.12</t>
  </si>
  <si>
    <t>1235-6142-50300-0401-6404</t>
  </si>
  <si>
    <t>REHABILITACION DE CARPETA ASFALTICA CON PAVIMENTO TIPO SLURRY EN CAMINO LA JOYA CHICA, DELEGACION LA PURISIMA.</t>
  </si>
  <si>
    <t>LA JOYA CHICA</t>
  </si>
  <si>
    <t>LA PURISIMA</t>
  </si>
  <si>
    <t>SANTA CLARA</t>
  </si>
  <si>
    <t>X-708786.61</t>
  </si>
  <si>
    <t>Y-2290338.41</t>
  </si>
  <si>
    <r>
      <rPr>
        <b/>
        <sz val="12"/>
        <rFont val="Arial"/>
        <family val="2"/>
      </rPr>
      <t>PAVIMENTACION CON CONCRETO HIDRAULICO,</t>
    </r>
    <r>
      <rPr>
        <sz val="12"/>
        <rFont val="Arial"/>
        <family val="2"/>
      </rPr>
      <t xml:space="preserve"> BANQUETAS, REDES HIDROSANITARIAS E ILUMINACIOIN EN CALLE CUAHUTEMOC 2DA. ETAPA DE CALLE TEZOZOMOC A CAMINO REAL EN LA CABECERA MUNICIPAL DE  ZAPOTLANEJO, JALISCO.      $ 13´115,456.93</t>
    </r>
  </si>
  <si>
    <r>
      <rPr>
        <b/>
        <sz val="12"/>
        <rFont val="Arial"/>
        <family val="2"/>
      </rPr>
      <t>PAVIMENTACION</t>
    </r>
    <r>
      <rPr>
        <sz val="12"/>
        <rFont val="Arial"/>
        <family val="2"/>
      </rPr>
      <t xml:space="preserve"> CON </t>
    </r>
    <r>
      <rPr>
        <b/>
        <sz val="12"/>
        <rFont val="Arial"/>
        <family val="2"/>
      </rPr>
      <t>CONCRETO HIDRAULICO</t>
    </r>
    <r>
      <rPr>
        <sz val="12"/>
        <rFont val="Arial"/>
        <family val="2"/>
      </rPr>
      <t>, BANQUETAS, REDES HIDROSANITARIAS E ILUMINACION EN CALLE INDUSTRIA DE CALLE IGNACIO RAMIREZ A CALLE AVILA EN  LA CABECERA MUNICIPAL DE ZAPOTLANEJO, JALISCO.</t>
    </r>
  </si>
  <si>
    <t>MES DE ABRIL 2026</t>
  </si>
  <si>
    <t>PAVIMENTACION CON CONCRETO HIDRAULICO, BANQUETAS, REDES HIDROSANITARIAS, DRENAJE PLUVIAL CON BOCA DE TORMENTA, ILUMINACION Y BALIZAMIENTO EN CALLE GISELLE  MUÑOZ  DE  LA  CARRETERA  LIBRE  A GUADALAJARA A  CAMINO REAL EN LA CABECERA MUNICIPAL, MUNICIPIO DE ZAPOTLANEJO JALISCO.</t>
  </si>
  <si>
    <t>REHABILITACION DE EMPEDRADO DEL BAJIO A TINAJEROS, DELEGACION MATATLAN</t>
  </si>
  <si>
    <t>1235-6142-40101-0401-6225</t>
  </si>
  <si>
    <t xml:space="preserve">REHABILITACION DE BAÑO EN CASA DE LA CULTURA DE ZAPOTLANEJO, CABECERA MUNICIPAL </t>
  </si>
  <si>
    <t>SUINISTRO Y MANTENIEMIENTO DE JARDINERIA PARA LA PLAZA PRINCIPAL DE ZAPOTLANEJO, CAB. MPAL.</t>
  </si>
  <si>
    <t>PAVIMENTACION CON CONCRETO HIDRAULICO, BANQUETAS, REDES HIDROSANITARIAS E ILUMINACION EN CALLE CANTERA ROSA DE CALLE CANTERA NEGRA A CALLE ARENALES EN COL. LAS CANTERAS EN LA CABECERA MUNICIPAL DE ZAPOTLANEJO, JALISCO </t>
  </si>
  <si>
    <t>2DA. ETAPA CONSTRUCCION DE SALON, DIRECCION, BAÑOS Y BODEGA SAN MIGUELITO.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</si>
  <si>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-0401-6224</t>
    </r>
  </si>
  <si>
    <r>
      <t>1236-6224-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226</t>
    </r>
  </si>
  <si>
    <r>
      <t>1236-6224-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227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</si>
  <si>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404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</si>
  <si>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405</t>
    </r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</si>
  <si>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228</t>
    </r>
  </si>
  <si>
    <t>CONSTRUCCION DE EMPEDRADO, DRENAJE Y BANQUETAS EN CALLE CAMINO REAL ENTRE C. HACIENDA ZAPOTLANEJO Y AMADO NERVO, CABECERA MUNICIPAL.</t>
  </si>
  <si>
    <t>1235-6142-40101-0401-6220</t>
  </si>
  <si>
    <t>?</t>
  </si>
  <si>
    <t xml:space="preserve">PAVIMENTO  ASFALTICO TIPO SLURRY SOBRE EMPEDRADO CAMINO SANTA CLARA, COL.  SANTA CLARA,  CABECERA MUNICIPAL   c a n c e l a d a </t>
  </si>
  <si>
    <r>
      <t>1235-6142-</t>
    </r>
    <r>
      <rPr>
        <b/>
        <sz val="12"/>
        <rFont val="Arial"/>
        <family val="2"/>
      </rPr>
      <t>50300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405</t>
    </r>
  </si>
  <si>
    <t xml:space="preserve">URBANIZACIONES ZAPOTLANEJO, S.A. DE C.V. </t>
  </si>
  <si>
    <t>Y-2282548.45</t>
  </si>
  <si>
    <t>X-700352.94</t>
  </si>
  <si>
    <t xml:space="preserve">INGENIERIA Y CONSTRUCCIONES NAVHER, S.A. DE C.V. </t>
  </si>
  <si>
    <r>
      <rPr>
        <b/>
        <sz val="12"/>
        <color rgb="FF000000"/>
        <rFont val="Arial"/>
        <family val="2"/>
      </rPr>
      <t>PAVIMENTACION CON CONCRETO HIDRAULICO</t>
    </r>
    <r>
      <rPr>
        <sz val="12"/>
        <color rgb="FF000000"/>
        <rFont val="Arial"/>
        <family val="2"/>
      </rPr>
      <t>, BANQUETAS, REDES HIDROSANITARIAS E ILUMINACION EN CALLE CANTERA ROSA DE CALLE CANTERA NEGRA A CALLE ARENALES EN COL. LAS CANTERAS EN LA CABECERA MUNICIPAL DE ZAPOTLANEJO, JALISCO $  3´575,742.39</t>
    </r>
  </si>
  <si>
    <t xml:space="preserve">CARTAPHER CONSTRUCCIONES E INFRAESTRUCTURA S.A. DE C.V. </t>
  </si>
  <si>
    <t>ABR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</si>
  <si>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-0401-6229</t>
    </r>
  </si>
  <si>
    <r>
      <t>1235-6142-40101-0401-6</t>
    </r>
    <r>
      <rPr>
        <b/>
        <sz val="12"/>
        <rFont val="Arial"/>
        <family val="2"/>
      </rPr>
      <t>230</t>
    </r>
  </si>
  <si>
    <t>PAVIMENTACION DE PIEDRA AHOGADA EN CONCRETO, BANQUETAS, REDES HIDROSANITARIAS E ILUMIACION EN CALLES JUVENTINO ROSAS, JUAN JOSE ARREOLA Y AGUSTIN YAÑEZ EN LA MESA, CABECERA MUNICIPAL DE ZAPOTLANEJO, JALISCO.</t>
  </si>
  <si>
    <t>TRABAJOS COMPLEMENTARIOS EN LINEA DE IMPULSION, DISTRIBUCION DE AGUA POTABLE Y EMPEDRADO TRADICIONAL Y DENTELLON EN CALLEJON HIDALGO EN SANTA FE.</t>
  </si>
  <si>
    <t>X-000000000</t>
  </si>
  <si>
    <t>Y-000000000</t>
  </si>
  <si>
    <t>ARQ. FERNANDO LOPEZ GARCIA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</si>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</sst>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3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sz val="14"/>
      <color indexed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sz val="22"/>
      <color theme="9" tint="-0.249977111117893"/>
      <name val="Arial"/>
      <family val="2"/>
    </font>
    <font>
      <sz val="20"/>
      <name val="Calibri"/>
      <family val="2"/>
      <scheme val="minor"/>
    </font>
    <font>
      <sz val="18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43" fontId="2" fillId="0" borderId="2" xfId="1" applyFont="1" applyFill="1" applyBorder="1" applyAlignment="1">
      <alignment vertical="center"/>
    </xf>
    <xf numFmtId="0" fontId="0" fillId="0" borderId="1" xfId="0" applyBorder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9" fillId="0" borderId="5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9" fontId="2" fillId="0" borderId="2" xfId="1" applyNumberFormat="1" applyFont="1" applyFill="1" applyBorder="1" applyAlignment="1" applyProtection="1">
      <alignment horizontal="center" vertical="center"/>
      <protection locked="0"/>
    </xf>
    <xf numFmtId="44" fontId="20" fillId="0" borderId="2" xfId="2" applyFont="1" applyFill="1" applyBorder="1" applyAlignment="1">
      <alignment horizontal="center" vertical="center"/>
    </xf>
    <xf numFmtId="44" fontId="9" fillId="0" borderId="2" xfId="2" applyFont="1" applyFill="1" applyBorder="1" applyAlignment="1" applyProtection="1">
      <alignment horizontal="center" vertical="center" wrapText="1"/>
      <protection locked="0"/>
    </xf>
    <xf numFmtId="44" fontId="2" fillId="0" borderId="2" xfId="2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>
      <alignment horizontal="center" vertical="center"/>
    </xf>
    <xf numFmtId="0" fontId="21" fillId="0" borderId="0" xfId="0" applyFont="1" applyProtection="1">
      <protection locked="0"/>
    </xf>
    <xf numFmtId="44" fontId="2" fillId="0" borderId="2" xfId="2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44" fontId="20" fillId="0" borderId="2" xfId="2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6" fillId="2" borderId="2" xfId="0" applyFont="1" applyFill="1" applyBorder="1"/>
    <xf numFmtId="0" fontId="16" fillId="0" borderId="2" xfId="0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16" fillId="0" borderId="2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44" fontId="10" fillId="0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164" fontId="9" fillId="0" borderId="2" xfId="2" applyNumberFormat="1" applyFont="1" applyFill="1" applyBorder="1" applyAlignment="1">
      <alignment vertical="center"/>
    </xf>
    <xf numFmtId="164" fontId="9" fillId="0" borderId="2" xfId="2" applyNumberFormat="1" applyFont="1" applyFill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4" fontId="24" fillId="0" borderId="2" xfId="2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2" applyNumberFormat="1" applyFont="1" applyFill="1" applyBorder="1" applyAlignment="1">
      <alignment vertical="center"/>
    </xf>
    <xf numFmtId="164" fontId="9" fillId="0" borderId="11" xfId="2" applyNumberFormat="1" applyFont="1" applyFill="1" applyBorder="1" applyAlignment="1">
      <alignment vertical="center"/>
    </xf>
    <xf numFmtId="44" fontId="24" fillId="0" borderId="11" xfId="2" applyFont="1" applyFill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44" fontId="10" fillId="0" borderId="14" xfId="2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textRotation="90" wrapText="1"/>
    </xf>
    <xf numFmtId="164" fontId="2" fillId="0" borderId="1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14" xfId="2" applyFont="1" applyFill="1" applyBorder="1" applyAlignment="1">
      <alignment vertical="center"/>
    </xf>
    <xf numFmtId="164" fontId="9" fillId="0" borderId="14" xfId="2" applyNumberFormat="1" applyFont="1" applyFill="1" applyBorder="1" applyAlignment="1">
      <alignment vertical="center"/>
    </xf>
    <xf numFmtId="164" fontId="9" fillId="0" borderId="14" xfId="2" applyNumberFormat="1" applyFont="1" applyFill="1" applyBorder="1" applyAlignment="1">
      <alignment horizontal="center" vertical="center"/>
    </xf>
    <xf numFmtId="44" fontId="2" fillId="0" borderId="14" xfId="2" applyFont="1" applyFill="1" applyBorder="1" applyAlignment="1" applyProtection="1">
      <alignment horizontal="center" vertical="center" wrapText="1"/>
      <protection locked="0"/>
    </xf>
    <xf numFmtId="165" fontId="2" fillId="0" borderId="14" xfId="0" applyNumberFormat="1" applyFont="1" applyBorder="1" applyAlignment="1">
      <alignment horizontal="center" vertical="center"/>
    </xf>
    <xf numFmtId="43" fontId="10" fillId="0" borderId="14" xfId="1" applyFont="1" applyFill="1" applyBorder="1" applyAlignment="1">
      <alignment horizontal="center" vertical="center" wrapText="1"/>
    </xf>
    <xf numFmtId="9" fontId="2" fillId="0" borderId="14" xfId="1" applyNumberFormat="1" applyFont="1" applyFill="1" applyBorder="1" applyAlignment="1" applyProtection="1">
      <alignment horizontal="center" vertical="center"/>
      <protection locked="0"/>
    </xf>
    <xf numFmtId="44" fontId="20" fillId="0" borderId="14" xfId="2" applyFont="1" applyFill="1" applyBorder="1" applyAlignment="1">
      <alignment horizontal="center" vertical="center"/>
    </xf>
    <xf numFmtId="44" fontId="9" fillId="0" borderId="14" xfId="2" applyFont="1" applyFill="1" applyBorder="1" applyAlignment="1" applyProtection="1">
      <alignment horizontal="center" vertical="center" wrapText="1"/>
      <protection locked="0"/>
    </xf>
    <xf numFmtId="44" fontId="9" fillId="0" borderId="15" xfId="2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44" fontId="9" fillId="0" borderId="17" xfId="2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left" vertical="center" wrapText="1"/>
    </xf>
    <xf numFmtId="44" fontId="2" fillId="0" borderId="19" xfId="2" applyFont="1" applyFill="1" applyBorder="1" applyAlignment="1" applyProtection="1">
      <alignment vertical="center" wrapText="1"/>
      <protection locked="0"/>
    </xf>
    <xf numFmtId="165" fontId="2" fillId="0" borderId="19" xfId="0" applyNumberFormat="1" applyFont="1" applyBorder="1" applyAlignment="1">
      <alignment horizontal="center" vertical="center"/>
    </xf>
    <xf numFmtId="43" fontId="2" fillId="0" borderId="19" xfId="1" applyFont="1" applyFill="1" applyBorder="1" applyAlignment="1">
      <alignment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3" fontId="10" fillId="0" borderId="19" xfId="1" applyFont="1" applyFill="1" applyBorder="1" applyAlignment="1">
      <alignment horizontal="center" vertical="center" wrapText="1"/>
    </xf>
    <xf numFmtId="0" fontId="27" fillId="0" borderId="0" xfId="0" applyFont="1" applyProtection="1">
      <protection locked="0"/>
    </xf>
    <xf numFmtId="164" fontId="9" fillId="2" borderId="2" xfId="2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90" wrapText="1"/>
    </xf>
    <xf numFmtId="44" fontId="2" fillId="2" borderId="2" xfId="2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 applyProtection="1">
      <alignment horizontal="center" vertical="center" wrapText="1"/>
      <protection locked="0"/>
    </xf>
    <xf numFmtId="44" fontId="9" fillId="2" borderId="2" xfId="2" applyFont="1" applyFill="1" applyBorder="1" applyAlignment="1" applyProtection="1">
      <alignment horizontal="center" vertical="center" wrapText="1"/>
      <protection locked="0"/>
    </xf>
    <xf numFmtId="44" fontId="9" fillId="2" borderId="17" xfId="2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164" fontId="9" fillId="2" borderId="2" xfId="2" applyNumberFormat="1" applyFont="1" applyFill="1" applyBorder="1" applyAlignment="1">
      <alignment vertical="center"/>
    </xf>
    <xf numFmtId="9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 vertical="center" textRotation="90" wrapText="1"/>
    </xf>
    <xf numFmtId="164" fontId="2" fillId="2" borderId="14" xfId="2" applyNumberFormat="1" applyFont="1" applyFill="1" applyBorder="1" applyAlignment="1" applyProtection="1">
      <alignment horizontal="center" vertical="center" wrapText="1"/>
      <protection locked="0"/>
    </xf>
    <xf numFmtId="164" fontId="9" fillId="2" borderId="14" xfId="2" applyNumberFormat="1" applyFont="1" applyFill="1" applyBorder="1" applyAlignment="1">
      <alignment vertical="center"/>
    </xf>
    <xf numFmtId="164" fontId="9" fillId="2" borderId="14" xfId="2" applyNumberFormat="1" applyFont="1" applyFill="1" applyBorder="1" applyAlignment="1">
      <alignment horizontal="center" vertical="center"/>
    </xf>
    <xf numFmtId="44" fontId="2" fillId="2" borderId="14" xfId="2" applyFont="1" applyFill="1" applyBorder="1" applyAlignment="1" applyProtection="1">
      <alignment horizontal="center" vertical="center" wrapText="1"/>
      <protection locked="0"/>
    </xf>
    <xf numFmtId="165" fontId="2" fillId="2" borderId="14" xfId="0" applyNumberFormat="1" applyFont="1" applyFill="1" applyBorder="1" applyAlignment="1">
      <alignment horizontal="center" vertical="center"/>
    </xf>
    <xf numFmtId="43" fontId="10" fillId="2" borderId="14" xfId="1" applyFont="1" applyFill="1" applyBorder="1" applyAlignment="1">
      <alignment horizontal="center" vertical="center" wrapText="1"/>
    </xf>
    <xf numFmtId="9" fontId="2" fillId="2" borderId="14" xfId="1" applyNumberFormat="1" applyFont="1" applyFill="1" applyBorder="1" applyAlignment="1" applyProtection="1">
      <alignment horizontal="center" vertical="center"/>
      <protection locked="0"/>
    </xf>
    <xf numFmtId="44" fontId="9" fillId="2" borderId="14" xfId="2" applyFont="1" applyFill="1" applyBorder="1" applyAlignment="1" applyProtection="1">
      <alignment horizontal="center" vertical="center" wrapText="1"/>
      <protection locked="0"/>
    </xf>
    <xf numFmtId="44" fontId="9" fillId="2" borderId="15" xfId="2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>
      <alignment horizontal="center" vertical="center" textRotation="90" wrapText="1"/>
    </xf>
    <xf numFmtId="164" fontId="2" fillId="2" borderId="19" xfId="2" applyNumberFormat="1" applyFont="1" applyFill="1" applyBorder="1" applyAlignment="1" applyProtection="1">
      <alignment horizontal="center" vertical="center" wrapText="1"/>
      <protection locked="0"/>
    </xf>
    <xf numFmtId="164" fontId="9" fillId="2" borderId="19" xfId="2" applyNumberFormat="1" applyFont="1" applyFill="1" applyBorder="1" applyAlignment="1">
      <alignment vertical="center"/>
    </xf>
    <xf numFmtId="164" fontId="9" fillId="2" borderId="19" xfId="2" applyNumberFormat="1" applyFont="1" applyFill="1" applyBorder="1" applyAlignment="1">
      <alignment horizontal="center" vertical="center"/>
    </xf>
    <xf numFmtId="44" fontId="2" fillId="2" borderId="19" xfId="2" applyFont="1" applyFill="1" applyBorder="1" applyAlignment="1" applyProtection="1">
      <alignment horizontal="center" vertical="center" wrapText="1"/>
      <protection locked="0"/>
    </xf>
    <xf numFmtId="165" fontId="2" fillId="2" borderId="19" xfId="0" applyNumberFormat="1" applyFont="1" applyFill="1" applyBorder="1" applyAlignment="1">
      <alignment horizontal="center" vertical="center"/>
    </xf>
    <xf numFmtId="43" fontId="10" fillId="2" borderId="19" xfId="1" applyFont="1" applyFill="1" applyBorder="1" applyAlignment="1">
      <alignment horizontal="center" vertical="center" wrapText="1"/>
    </xf>
    <xf numFmtId="9" fontId="2" fillId="2" borderId="19" xfId="1" applyNumberFormat="1" applyFont="1" applyFill="1" applyBorder="1" applyAlignment="1" applyProtection="1">
      <alignment horizontal="center" vertical="center"/>
      <protection locked="0"/>
    </xf>
    <xf numFmtId="44" fontId="9" fillId="2" borderId="19" xfId="2" applyFont="1" applyFill="1" applyBorder="1" applyAlignment="1" applyProtection="1">
      <alignment horizontal="center" vertical="center" wrapText="1"/>
      <protection locked="0"/>
    </xf>
    <xf numFmtId="44" fontId="9" fillId="2" borderId="20" xfId="2" applyFont="1" applyFill="1" applyBorder="1" applyAlignment="1" applyProtection="1">
      <alignment horizontal="center" vertical="center" wrapText="1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left" vertical="center" wrapText="1"/>
    </xf>
    <xf numFmtId="44" fontId="9" fillId="2" borderId="14" xfId="2" applyFont="1" applyFill="1" applyBorder="1" applyAlignment="1">
      <alignment horizontal="right" vertical="center"/>
    </xf>
    <xf numFmtId="44" fontId="28" fillId="2" borderId="14" xfId="2" applyFont="1" applyFill="1" applyBorder="1" applyAlignment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44" fontId="9" fillId="2" borderId="2" xfId="2" applyFont="1" applyFill="1" applyBorder="1" applyAlignment="1">
      <alignment horizontal="right" vertical="center"/>
    </xf>
    <xf numFmtId="44" fontId="28" fillId="2" borderId="2" xfId="2" applyFont="1" applyFill="1" applyBorder="1" applyAlignment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left" vertical="center" wrapText="1"/>
    </xf>
    <xf numFmtId="44" fontId="9" fillId="2" borderId="19" xfId="2" applyFont="1" applyFill="1" applyBorder="1" applyAlignment="1">
      <alignment horizontal="right" vertical="center"/>
    </xf>
    <xf numFmtId="44" fontId="28" fillId="2" borderId="19" xfId="2" applyFont="1" applyFill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4" fontId="9" fillId="0" borderId="2" xfId="2" applyFont="1" applyFill="1" applyBorder="1" applyAlignment="1">
      <alignment horizontal="right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44" fontId="28" fillId="0" borderId="2" xfId="2" applyFont="1" applyFill="1" applyBorder="1" applyAlignment="1">
      <alignment vertical="center"/>
    </xf>
    <xf numFmtId="44" fontId="19" fillId="0" borderId="2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164" fontId="2" fillId="0" borderId="2" xfId="2" applyNumberFormat="1" applyFont="1" applyFill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/>
      <protection locked="0"/>
    </xf>
    <xf numFmtId="44" fontId="9" fillId="0" borderId="17" xfId="2" applyFont="1" applyFill="1" applyBorder="1" applyAlignment="1" applyProtection="1">
      <alignment horizontal="center" vertical="center" wrapText="1"/>
      <protection locked="0"/>
    </xf>
    <xf numFmtId="44" fontId="9" fillId="0" borderId="20" xfId="2" applyFont="1" applyFill="1" applyBorder="1" applyAlignment="1" applyProtection="1">
      <alignment horizontal="center" vertical="center" wrapText="1"/>
      <protection locked="0"/>
    </xf>
    <xf numFmtId="164" fontId="2" fillId="0" borderId="2" xfId="2" applyNumberFormat="1" applyFont="1" applyFill="1" applyBorder="1" applyAlignment="1">
      <alignment vertical="center"/>
    </xf>
    <xf numFmtId="164" fontId="2" fillId="0" borderId="19" xfId="2" applyNumberFormat="1" applyFont="1" applyFill="1" applyBorder="1" applyAlignment="1">
      <alignment vertical="center"/>
    </xf>
    <xf numFmtId="164" fontId="2" fillId="0" borderId="2" xfId="2" applyNumberFormat="1" applyFont="1" applyFill="1" applyBorder="1" applyAlignment="1">
      <alignment horizontal="center" vertical="center" wrapText="1"/>
    </xf>
    <xf numFmtId="164" fontId="2" fillId="0" borderId="19" xfId="2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9" fontId="2" fillId="0" borderId="2" xfId="1" applyNumberFormat="1" applyFont="1" applyFill="1" applyBorder="1" applyAlignment="1" applyProtection="1">
      <alignment horizontal="center" vertical="center"/>
      <protection locked="0"/>
    </xf>
    <xf numFmtId="9" fontId="2" fillId="0" borderId="19" xfId="1" applyNumberFormat="1" applyFont="1" applyFill="1" applyBorder="1" applyAlignment="1" applyProtection="1">
      <alignment horizontal="center" vertical="center"/>
      <protection locked="0"/>
    </xf>
    <xf numFmtId="44" fontId="20" fillId="0" borderId="2" xfId="2" applyFont="1" applyFill="1" applyBorder="1" applyAlignment="1">
      <alignment horizontal="center" vertical="center"/>
    </xf>
    <xf numFmtId="44" fontId="20" fillId="0" borderId="19" xfId="2" applyFont="1" applyFill="1" applyBorder="1" applyAlignment="1">
      <alignment horizontal="center" vertical="center"/>
    </xf>
    <xf numFmtId="44" fontId="9" fillId="0" borderId="2" xfId="2" applyFont="1" applyFill="1" applyBorder="1" applyAlignment="1" applyProtection="1">
      <alignment horizontal="center" vertical="center" wrapText="1"/>
      <protection locked="0"/>
    </xf>
    <xf numFmtId="44" fontId="9" fillId="0" borderId="19" xfId="2" applyFont="1" applyFill="1" applyBorder="1" applyAlignment="1" applyProtection="1">
      <alignment horizontal="center" vertical="center" wrapText="1"/>
      <protection locked="0"/>
    </xf>
    <xf numFmtId="44" fontId="16" fillId="0" borderId="2" xfId="2" applyFont="1" applyFill="1" applyBorder="1" applyAlignment="1">
      <alignment vertical="center"/>
    </xf>
    <xf numFmtId="44" fontId="16" fillId="0" borderId="19" xfId="2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15" fillId="0" borderId="2" xfId="2" applyFont="1" applyFill="1" applyBorder="1" applyAlignment="1">
      <alignment horizontal="center" vertical="center"/>
    </xf>
    <xf numFmtId="44" fontId="15" fillId="0" borderId="19" xfId="2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16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5" fillId="3" borderId="2" xfId="0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/>
    </xf>
    <xf numFmtId="164" fontId="9" fillId="0" borderId="10" xfId="2" applyNumberFormat="1" applyFont="1" applyFill="1" applyBorder="1" applyAlignment="1">
      <alignment horizontal="center" vertical="center"/>
    </xf>
    <xf numFmtId="164" fontId="9" fillId="0" borderId="12" xfId="2" applyNumberFormat="1" applyFont="1" applyFill="1" applyBorder="1" applyAlignment="1">
      <alignment horizontal="center" vertical="center"/>
    </xf>
    <xf numFmtId="9" fontId="2" fillId="0" borderId="9" xfId="1" applyNumberFormat="1" applyFont="1" applyFill="1" applyBorder="1" applyAlignment="1" applyProtection="1">
      <alignment horizontal="center" vertical="center"/>
      <protection locked="0"/>
    </xf>
    <xf numFmtId="9" fontId="2" fillId="0" borderId="10" xfId="1" applyNumberFormat="1" applyFont="1" applyFill="1" applyBorder="1" applyAlignment="1" applyProtection="1">
      <alignment horizontal="center" vertical="center"/>
      <protection locked="0"/>
    </xf>
    <xf numFmtId="9" fontId="2" fillId="0" borderId="11" xfId="1" applyNumberFormat="1" applyFont="1" applyFill="1" applyBorder="1" applyAlignment="1" applyProtection="1">
      <alignment horizontal="center" vertical="center"/>
      <protection locked="0"/>
    </xf>
    <xf numFmtId="44" fontId="20" fillId="0" borderId="9" xfId="2" applyFont="1" applyFill="1" applyBorder="1" applyAlignment="1">
      <alignment horizontal="center" vertical="center"/>
    </xf>
    <xf numFmtId="44" fontId="20" fillId="0" borderId="10" xfId="2" applyFont="1" applyFill="1" applyBorder="1" applyAlignment="1">
      <alignment horizontal="center" vertical="center"/>
    </xf>
    <xf numFmtId="44" fontId="20" fillId="0" borderId="11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164" fontId="2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2" applyNumberFormat="1" applyFont="1" applyFill="1" applyBorder="1" applyAlignment="1" applyProtection="1">
      <alignment horizontal="center" vertical="center" wrapText="1"/>
      <protection locked="0"/>
    </xf>
    <xf numFmtId="44" fontId="24" fillId="0" borderId="9" xfId="2" applyFont="1" applyFill="1" applyBorder="1" applyAlignment="1">
      <alignment horizontal="center" vertical="center"/>
    </xf>
    <xf numFmtId="44" fontId="24" fillId="0" borderId="10" xfId="2" applyFont="1" applyFill="1" applyBorder="1" applyAlignment="1">
      <alignment horizontal="center" vertical="center"/>
    </xf>
    <xf numFmtId="44" fontId="24" fillId="0" borderId="12" xfId="2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164" fontId="9" fillId="0" borderId="2" xfId="2" applyNumberFormat="1" applyFont="1" applyFill="1" applyBorder="1" applyAlignment="1">
      <alignment horizontal="center" vertical="center"/>
    </xf>
    <xf numFmtId="44" fontId="24" fillId="0" borderId="2" xfId="2" applyFont="1" applyFill="1" applyBorder="1" applyAlignment="1">
      <alignment horizontal="center" vertical="center"/>
    </xf>
    <xf numFmtId="44" fontId="9" fillId="0" borderId="9" xfId="2" applyFont="1" applyFill="1" applyBorder="1" applyAlignment="1" applyProtection="1">
      <alignment horizontal="center" vertical="center" wrapText="1"/>
      <protection locked="0"/>
    </xf>
    <xf numFmtId="44" fontId="9" fillId="0" borderId="10" xfId="2" applyFont="1" applyFill="1" applyBorder="1" applyAlignment="1" applyProtection="1">
      <alignment horizontal="center" vertical="center" wrapText="1"/>
      <protection locked="0"/>
    </xf>
    <xf numFmtId="44" fontId="9" fillId="0" borderId="11" xfId="2" applyFont="1" applyFill="1" applyBorder="1" applyAlignment="1" applyProtection="1">
      <alignment horizontal="center" vertical="center" wrapText="1"/>
      <protection locked="0"/>
    </xf>
    <xf numFmtId="44" fontId="9" fillId="0" borderId="21" xfId="2" applyFont="1" applyFill="1" applyBorder="1" applyAlignment="1" applyProtection="1">
      <alignment horizontal="center" vertical="center" wrapText="1"/>
      <protection locked="0"/>
    </xf>
    <xf numFmtId="44" fontId="9" fillId="0" borderId="22" xfId="2" applyFont="1" applyFill="1" applyBorder="1" applyAlignment="1" applyProtection="1">
      <alignment horizontal="center" vertical="center" wrapText="1"/>
      <protection locked="0"/>
    </xf>
    <xf numFmtId="44" fontId="9" fillId="0" borderId="23" xfId="2" applyFont="1" applyFill="1" applyBorder="1" applyAlignment="1" applyProtection="1">
      <alignment horizontal="center" vertical="center" wrapText="1"/>
      <protection locked="0"/>
    </xf>
    <xf numFmtId="44" fontId="24" fillId="0" borderId="11" xfId="2" applyFont="1" applyFill="1" applyBorder="1" applyAlignment="1">
      <alignment horizontal="center" vertical="center"/>
    </xf>
    <xf numFmtId="14" fontId="24" fillId="0" borderId="9" xfId="2" applyNumberFormat="1" applyFont="1" applyFill="1" applyBorder="1" applyAlignment="1">
      <alignment horizontal="center" vertical="center"/>
    </xf>
    <xf numFmtId="0" fontId="23" fillId="0" borderId="1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44" fontId="24" fillId="0" borderId="19" xfId="2" applyFont="1" applyFill="1" applyBorder="1" applyAlignment="1">
      <alignment horizontal="center" vertical="center"/>
    </xf>
    <xf numFmtId="164" fontId="9" fillId="0" borderId="19" xfId="2" applyNumberFormat="1" applyFont="1" applyFill="1" applyBorder="1" applyAlignment="1">
      <alignment horizontal="center" vertical="center"/>
    </xf>
    <xf numFmtId="164" fontId="9" fillId="0" borderId="11" xfId="2" applyNumberFormat="1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164" fontId="9" fillId="0" borderId="14" xfId="2" applyNumberFormat="1" applyFont="1" applyFill="1" applyBorder="1" applyAlignment="1">
      <alignment horizontal="center" vertical="center"/>
    </xf>
    <xf numFmtId="9" fontId="2" fillId="0" borderId="14" xfId="1" applyNumberFormat="1" applyFont="1" applyFill="1" applyBorder="1" applyAlignment="1" applyProtection="1">
      <alignment horizontal="center" vertical="center"/>
      <protection locked="0"/>
    </xf>
    <xf numFmtId="44" fontId="20" fillId="0" borderId="14" xfId="2" applyFont="1" applyFill="1" applyBorder="1" applyAlignment="1">
      <alignment horizontal="center" vertical="center"/>
    </xf>
    <xf numFmtId="44" fontId="9" fillId="0" borderId="15" xfId="2" applyFont="1" applyFill="1" applyBorder="1" applyAlignment="1" applyProtection="1">
      <alignment horizontal="center" vertical="center" wrapText="1"/>
      <protection locked="0"/>
    </xf>
    <xf numFmtId="44" fontId="9" fillId="0" borderId="14" xfId="2" applyFont="1" applyFill="1" applyBorder="1" applyAlignment="1" applyProtection="1">
      <alignment horizontal="center" vertical="center" wrapText="1"/>
      <protection locked="0"/>
    </xf>
    <xf numFmtId="44" fontId="24" fillId="0" borderId="14" xfId="2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textRotation="90" wrapText="1"/>
    </xf>
    <xf numFmtId="164" fontId="2" fillId="0" borderId="14" xfId="2" applyNumberFormat="1" applyFont="1" applyFill="1" applyBorder="1" applyAlignment="1" applyProtection="1">
      <alignment horizontal="center" vertical="center" wrapText="1"/>
      <protection locked="0"/>
    </xf>
    <xf numFmtId="44" fontId="2" fillId="0" borderId="2" xfId="2" applyFont="1" applyFill="1" applyBorder="1" applyAlignment="1" applyProtection="1">
      <alignment horizontal="center" vertical="center" wrapText="1"/>
      <protection locked="0"/>
    </xf>
    <xf numFmtId="44" fontId="28" fillId="0" borderId="2" xfId="2" applyFont="1" applyFill="1" applyBorder="1" applyAlignment="1">
      <alignment horizontal="center" vertical="center"/>
    </xf>
    <xf numFmtId="0" fontId="29" fillId="4" borderId="2" xfId="0" applyFont="1" applyFill="1" applyBorder="1" applyAlignment="1" applyProtection="1">
      <alignment horizontal="center" vertical="center" wrapText="1"/>
      <protection locked="0"/>
    </xf>
    <xf numFmtId="0" fontId="29" fillId="4" borderId="9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4" fontId="28" fillId="2" borderId="2" xfId="2" applyFont="1" applyFill="1" applyBorder="1" applyAlignment="1">
      <alignment horizontal="center" vertical="center"/>
    </xf>
    <xf numFmtId="44" fontId="19" fillId="0" borderId="2" xfId="2" applyFont="1" applyFill="1" applyBorder="1" applyAlignment="1">
      <alignment vertical="center"/>
    </xf>
    <xf numFmtId="44" fontId="28" fillId="2" borderId="14" xfId="2" applyFont="1" applyFill="1" applyBorder="1" applyAlignment="1">
      <alignment horizontal="center" vertical="center"/>
    </xf>
    <xf numFmtId="44" fontId="9" fillId="0" borderId="14" xfId="2" applyFont="1" applyFill="1" applyBorder="1" applyAlignment="1">
      <alignment horizontal="center" vertical="center"/>
    </xf>
    <xf numFmtId="44" fontId="9" fillId="0" borderId="2" xfId="2" applyFont="1" applyFill="1" applyBorder="1" applyAlignment="1">
      <alignment horizontal="center" vertical="center"/>
    </xf>
    <xf numFmtId="14" fontId="9" fillId="0" borderId="2" xfId="2" applyNumberFormat="1" applyFont="1" applyFill="1" applyBorder="1" applyAlignment="1">
      <alignment horizontal="center" vertical="center"/>
    </xf>
    <xf numFmtId="44" fontId="9" fillId="2" borderId="2" xfId="2" applyFont="1" applyFill="1" applyBorder="1" applyAlignment="1" applyProtection="1">
      <alignment horizontal="center" vertical="center" wrapText="1"/>
      <protection locked="0"/>
    </xf>
    <xf numFmtId="44" fontId="9" fillId="2" borderId="17" xfId="2" applyFont="1" applyFill="1" applyBorder="1" applyAlignment="1" applyProtection="1">
      <alignment horizontal="center" vertical="center" wrapText="1"/>
      <protection locked="0"/>
    </xf>
    <xf numFmtId="164" fontId="2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164" fontId="9" fillId="2" borderId="2" xfId="2" applyNumberFormat="1" applyFont="1" applyFill="1" applyBorder="1" applyAlignment="1">
      <alignment horizontal="center" vertical="center"/>
    </xf>
    <xf numFmtId="9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/>
    <xf numFmtId="0" fontId="0" fillId="2" borderId="24" xfId="0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6" fillId="2" borderId="24" xfId="0" applyFont="1" applyFill="1" applyBorder="1"/>
    <xf numFmtId="0" fontId="16" fillId="0" borderId="24" xfId="0" applyFont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10" fillId="2" borderId="24" xfId="0" applyFont="1" applyFill="1" applyBorder="1" applyAlignment="1">
      <alignment horizontal="right" vertical="center"/>
    </xf>
    <xf numFmtId="0" fontId="16" fillId="0" borderId="24" xfId="0" applyFont="1" applyBorder="1"/>
    <xf numFmtId="0" fontId="4" fillId="5" borderId="24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/>
    </xf>
    <xf numFmtId="0" fontId="18" fillId="3" borderId="24" xfId="0" applyFont="1" applyFill="1" applyBorder="1" applyAlignment="1">
      <alignment vertical="center" wrapText="1"/>
    </xf>
    <xf numFmtId="0" fontId="25" fillId="3" borderId="24" xfId="0" applyFont="1" applyFill="1" applyBorder="1" applyAlignment="1">
      <alignment horizontal="right" vertical="center" wrapText="1"/>
    </xf>
    <xf numFmtId="4" fontId="4" fillId="3" borderId="24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44" fontId="19" fillId="0" borderId="24" xfId="2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 textRotation="90" wrapText="1"/>
    </xf>
    <xf numFmtId="164" fontId="2" fillId="0" borderId="24" xfId="2" applyNumberFormat="1" applyFont="1" applyFill="1" applyBorder="1" applyAlignment="1" applyProtection="1">
      <alignment horizontal="center" vertical="center" wrapText="1"/>
      <protection locked="0"/>
    </xf>
    <xf numFmtId="44" fontId="28" fillId="0" borderId="24" xfId="2" applyFont="1" applyFill="1" applyBorder="1" applyAlignment="1">
      <alignment vertical="center"/>
    </xf>
    <xf numFmtId="164" fontId="2" fillId="0" borderId="24" xfId="2" applyNumberFormat="1" applyFont="1" applyFill="1" applyBorder="1" applyAlignment="1">
      <alignment vertical="center"/>
    </xf>
    <xf numFmtId="164" fontId="2" fillId="0" borderId="24" xfId="2" applyNumberFormat="1" applyFont="1" applyFill="1" applyBorder="1" applyAlignment="1">
      <alignment horizontal="center" vertical="center"/>
    </xf>
    <xf numFmtId="44" fontId="2" fillId="0" borderId="24" xfId="2" applyFont="1" applyFill="1" applyBorder="1" applyAlignment="1" applyProtection="1">
      <alignment horizontal="center" vertical="center" wrapText="1"/>
      <protection locked="0"/>
    </xf>
    <xf numFmtId="165" fontId="2" fillId="0" borderId="24" xfId="0" applyNumberFormat="1" applyFont="1" applyBorder="1" applyAlignment="1">
      <alignment horizontal="center" vertical="center"/>
    </xf>
    <xf numFmtId="43" fontId="19" fillId="0" borderId="24" xfId="1" applyFont="1" applyFill="1" applyBorder="1" applyAlignment="1">
      <alignment horizontal="center" vertical="center" wrapText="1"/>
    </xf>
    <xf numFmtId="9" fontId="2" fillId="0" borderId="24" xfId="1" applyNumberFormat="1" applyFont="1" applyFill="1" applyBorder="1" applyAlignment="1" applyProtection="1">
      <alignment horizontal="center" vertical="center"/>
      <protection locked="0"/>
    </xf>
    <xf numFmtId="44" fontId="28" fillId="0" borderId="24" xfId="2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4" fontId="28" fillId="0" borderId="24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textRotation="90"/>
    </xf>
    <xf numFmtId="164" fontId="2" fillId="0" borderId="24" xfId="2" applyNumberFormat="1" applyFont="1" applyFill="1" applyBorder="1" applyAlignment="1" applyProtection="1">
      <alignment horizontal="center" vertical="center" wrapText="1"/>
      <protection locked="0"/>
    </xf>
    <xf numFmtId="44" fontId="19" fillId="0" borderId="24" xfId="2" applyFont="1" applyFill="1" applyBorder="1" applyAlignment="1">
      <alignment vertical="center"/>
    </xf>
    <xf numFmtId="164" fontId="2" fillId="0" borderId="24" xfId="2" applyNumberFormat="1" applyFont="1" applyFill="1" applyBorder="1" applyAlignment="1">
      <alignment vertical="center"/>
    </xf>
    <xf numFmtId="164" fontId="2" fillId="0" borderId="24" xfId="2" applyNumberFormat="1" applyFont="1" applyFill="1" applyBorder="1" applyAlignment="1">
      <alignment horizontal="center" vertical="center" wrapText="1"/>
    </xf>
    <xf numFmtId="44" fontId="2" fillId="0" borderId="24" xfId="2" applyFont="1" applyFill="1" applyBorder="1" applyAlignment="1" applyProtection="1">
      <alignment vertical="center" wrapText="1"/>
      <protection locked="0"/>
    </xf>
    <xf numFmtId="165" fontId="2" fillId="0" borderId="24" xfId="0" applyNumberFormat="1" applyFont="1" applyBorder="1" applyAlignment="1">
      <alignment horizontal="center" vertical="center"/>
    </xf>
    <xf numFmtId="43" fontId="2" fillId="0" borderId="24" xfId="1" applyFont="1" applyFill="1" applyBorder="1" applyAlignment="1">
      <alignment vertical="center"/>
    </xf>
    <xf numFmtId="9" fontId="2" fillId="0" borderId="24" xfId="1" applyNumberFormat="1" applyFont="1" applyFill="1" applyBorder="1" applyAlignment="1" applyProtection="1">
      <alignment horizontal="center" vertical="center"/>
      <protection locked="0"/>
    </xf>
    <xf numFmtId="44" fontId="2" fillId="0" borderId="24" xfId="2" applyFont="1" applyFill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>
      <alignment horizontal="left" vertical="center" wrapText="1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 textRotation="90" wrapText="1"/>
    </xf>
    <xf numFmtId="44" fontId="9" fillId="0" borderId="24" xfId="2" applyFont="1" applyFill="1" applyBorder="1" applyAlignment="1">
      <alignment horizontal="center" vertical="center"/>
    </xf>
    <xf numFmtId="164" fontId="9" fillId="0" borderId="24" xfId="2" applyNumberFormat="1" applyFont="1" applyFill="1" applyBorder="1" applyAlignment="1">
      <alignment horizontal="center" vertical="center"/>
    </xf>
    <xf numFmtId="43" fontId="10" fillId="0" borderId="24" xfId="1" applyFont="1" applyFill="1" applyBorder="1" applyAlignment="1">
      <alignment horizontal="center" vertical="center" wrapText="1"/>
    </xf>
    <xf numFmtId="44" fontId="9" fillId="0" borderId="24" xfId="2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textRotation="90" wrapText="1"/>
    </xf>
    <xf numFmtId="44" fontId="9" fillId="0" borderId="24" xfId="2" applyFont="1" applyFill="1" applyBorder="1" applyAlignment="1">
      <alignment horizontal="right" vertical="center"/>
    </xf>
    <xf numFmtId="164" fontId="9" fillId="0" borderId="24" xfId="2" applyNumberFormat="1" applyFont="1" applyFill="1" applyBorder="1" applyAlignment="1">
      <alignment vertical="center"/>
    </xf>
    <xf numFmtId="164" fontId="9" fillId="0" borderId="24" xfId="2" applyNumberFormat="1" applyFont="1" applyFill="1" applyBorder="1" applyAlignment="1">
      <alignment horizontal="center" vertical="center"/>
    </xf>
    <xf numFmtId="44" fontId="9" fillId="0" borderId="24" xfId="2" applyFont="1" applyFill="1" applyBorder="1" applyAlignment="1" applyProtection="1">
      <alignment horizontal="center" vertical="center" wrapText="1"/>
      <protection locked="0"/>
    </xf>
    <xf numFmtId="14" fontId="9" fillId="0" borderId="24" xfId="2" applyNumberFormat="1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left" vertical="center" wrapText="1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29" fillId="6" borderId="24" xfId="0" applyFont="1" applyFill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</xf>
    <xf numFmtId="44" fontId="2" fillId="0" borderId="24" xfId="2" applyFont="1" applyFill="1" applyBorder="1" applyAlignment="1">
      <alignment horizontal="right" vertical="center"/>
    </xf>
    <xf numFmtId="0" fontId="32" fillId="0" borderId="24" xfId="0" applyFont="1" applyBorder="1" applyAlignment="1">
      <alignment vertical="center" wrapText="1"/>
    </xf>
    <xf numFmtId="0" fontId="19" fillId="0" borderId="24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>
      <alignment horizontal="center" vertical="center" wrapText="1"/>
    </xf>
    <xf numFmtId="164" fontId="2" fillId="0" borderId="24" xfId="2" applyNumberFormat="1" applyFont="1" applyFill="1" applyBorder="1" applyAlignment="1" applyProtection="1">
      <alignment vertical="center" wrapText="1"/>
      <protection locked="0"/>
    </xf>
    <xf numFmtId="9" fontId="2" fillId="0" borderId="24" xfId="1" applyNumberFormat="1" applyFont="1" applyFill="1" applyBorder="1" applyAlignment="1" applyProtection="1">
      <alignment vertical="center"/>
      <protection locked="0"/>
    </xf>
    <xf numFmtId="44" fontId="32" fillId="0" borderId="24" xfId="2" applyFont="1" applyFill="1" applyBorder="1" applyAlignment="1">
      <alignment vertical="center"/>
    </xf>
    <xf numFmtId="44" fontId="9" fillId="0" borderId="24" xfId="2" applyFont="1" applyFill="1" applyBorder="1" applyAlignment="1" applyProtection="1">
      <alignment vertical="center" wrapText="1"/>
      <protection locked="0"/>
    </xf>
    <xf numFmtId="44" fontId="2" fillId="0" borderId="24" xfId="2" applyFont="1" applyFill="1" applyBorder="1" applyAlignment="1">
      <alignment horizontal="center" vertical="center" wrapText="1"/>
    </xf>
  </cellXfs>
  <cellStyles count="7">
    <cellStyle name="Millares" xfId="1" builtinId="3"/>
    <cellStyle name="Moneda" xfId="2" builtinId="4"/>
    <cellStyle name="Moneda 2" xfId="3"/>
    <cellStyle name="Moneda 2 2" xfId="4"/>
    <cellStyle name="Moneda 4" xfId="5"/>
    <cellStyle name="Moneda 4 2" xfId="6"/>
    <cellStyle name="Normal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674915</xdr:colOff>
      <xdr:row>3</xdr:row>
      <xdr:rowOff>285748</xdr:rowOff>
    </xdr:from>
    <xdr:to>
      <xdr:col>19</xdr:col>
      <xdr:colOff>148208</xdr:colOff>
      <xdr:row>4</xdr:row>
      <xdr:rowOff>23291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9C0B928-ADA1-4A84-8F92-D93BF63B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343" y="2179862"/>
          <a:ext cx="24162093" cy="363481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8</xdr:col>
      <xdr:colOff>751116</xdr:colOff>
      <xdr:row>1</xdr:row>
      <xdr:rowOff>38100</xdr:rowOff>
    </xdr:from>
    <xdr:to>
      <xdr:col>13</xdr:col>
      <xdr:colOff>689884</xdr:colOff>
      <xdr:row>3</xdr:row>
      <xdr:rowOff>102047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6A8DAD-5723-4CEE-BAE3-6B11EB304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944" y="179614"/>
          <a:ext cx="6807654" cy="1323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140041</xdr:colOff>
      <xdr:row>3</xdr:row>
      <xdr:rowOff>1204391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8</xdr:col>
      <xdr:colOff>293915</xdr:colOff>
      <xdr:row>1</xdr:row>
      <xdr:rowOff>38100</xdr:rowOff>
    </xdr:from>
    <xdr:to>
      <xdr:col>13</xdr:col>
      <xdr:colOff>685800</xdr:colOff>
      <xdr:row>3</xdr:row>
      <xdr:rowOff>940412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3743" y="179614"/>
          <a:ext cx="7260771" cy="11839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17</xdr:col>
      <xdr:colOff>329272</xdr:colOff>
      <xdr:row>4</xdr:row>
      <xdr:rowOff>80441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122BD53-6804-489A-B711-A7F2FFC6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5591" cy="80441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8</xdr:col>
      <xdr:colOff>292553</xdr:colOff>
      <xdr:row>1</xdr:row>
      <xdr:rowOff>38100</xdr:rowOff>
    </xdr:from>
    <xdr:to>
      <xdr:col>12</xdr:col>
      <xdr:colOff>365927</xdr:colOff>
      <xdr:row>3</xdr:row>
      <xdr:rowOff>1013627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8216D6-1B8A-4694-A3F2-7B26A340A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2381" y="179614"/>
          <a:ext cx="7468961" cy="1261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5394324</xdr:colOff>
      <xdr:row>3</xdr:row>
      <xdr:rowOff>991959</xdr:rowOff>
    </xdr:from>
    <xdr:to>
      <xdr:col>15</xdr:col>
      <xdr:colOff>709241</xdr:colOff>
      <xdr:row>4</xdr:row>
      <xdr:rowOff>453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8F994AC-5C52-4855-8E7B-DA9D9B613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6039" y="1427387"/>
          <a:ext cx="17907766" cy="317048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7</xdr:col>
      <xdr:colOff>1877786</xdr:colOff>
      <xdr:row>0</xdr:row>
      <xdr:rowOff>93437</xdr:rowOff>
    </xdr:from>
    <xdr:to>
      <xdr:col>12</xdr:col>
      <xdr:colOff>291421</xdr:colOff>
      <xdr:row>3</xdr:row>
      <xdr:rowOff>825498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88F163-562B-4F9C-99E9-79287623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1571" y="93437"/>
          <a:ext cx="7771270" cy="1167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17"/>
  <sheetViews>
    <sheetView topLeftCell="A5" zoomScale="50" zoomScaleNormal="50" workbookViewId="0">
      <selection activeCell="O22" sqref="O22"/>
    </sheetView>
  </sheetViews>
  <sheetFormatPr baseColWidth="10" defaultRowHeight="49.5" customHeight="1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5" customWidth="1"/>
    <col min="5" max="5" width="19.5703125" style="5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8" customWidth="1"/>
    <col min="15" max="15" width="19.5703125" style="7" customWidth="1"/>
    <col min="16" max="16" width="19.140625" style="1" customWidth="1"/>
    <col min="17" max="17" width="25" style="4" customWidth="1"/>
    <col min="18" max="18" width="10" style="1" customWidth="1"/>
    <col min="19" max="19" width="26" style="32" customWidth="1"/>
    <col min="20" max="20" width="21.42578125" style="4" customWidth="1"/>
    <col min="21" max="21" width="28.140625" style="5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49.5" customHeight="1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1"/>
    </row>
    <row r="2" spans="1:24" ht="49.5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2"/>
    </row>
    <row r="3" spans="1:24" ht="49.5" customHeight="1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2"/>
    </row>
    <row r="4" spans="1:24" ht="49.5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2"/>
    </row>
    <row r="5" spans="1:24" ht="49.5" customHeight="1" x14ac:dyDescent="0.25">
      <c r="A5" s="199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3"/>
    </row>
    <row r="6" spans="1:24" ht="49.5" customHeight="1" x14ac:dyDescent="0.3">
      <c r="A6" s="34"/>
      <c r="B6" s="35"/>
      <c r="C6" s="36"/>
      <c r="D6" s="37"/>
      <c r="E6" s="37"/>
      <c r="F6" s="35"/>
      <c r="G6" s="35"/>
      <c r="H6" s="36"/>
      <c r="I6" s="35"/>
      <c r="J6" s="35"/>
      <c r="K6" s="35"/>
      <c r="L6" s="35"/>
      <c r="M6" s="35"/>
      <c r="N6" s="38"/>
      <c r="O6" s="39"/>
      <c r="P6" s="35"/>
      <c r="Q6" s="36"/>
      <c r="R6" s="35"/>
      <c r="S6" s="40"/>
      <c r="T6" s="36"/>
      <c r="U6" s="41"/>
      <c r="V6" s="200" t="s">
        <v>0</v>
      </c>
      <c r="W6" s="200" t="s">
        <v>1</v>
      </c>
      <c r="X6" s="14"/>
    </row>
    <row r="7" spans="1:24" ht="49.5" customHeight="1" x14ac:dyDescent="0.3">
      <c r="A7" s="34"/>
      <c r="B7" s="35"/>
      <c r="C7" s="36"/>
      <c r="D7" s="37"/>
      <c r="E7" s="37"/>
      <c r="F7" s="35"/>
      <c r="G7" s="35"/>
      <c r="H7" s="36"/>
      <c r="I7" s="35"/>
      <c r="J7" s="35"/>
      <c r="K7" s="35"/>
      <c r="L7" s="35"/>
      <c r="M7" s="35"/>
      <c r="N7" s="38"/>
      <c r="O7" s="39"/>
      <c r="P7" s="35"/>
      <c r="Q7" s="36"/>
      <c r="R7" s="35"/>
      <c r="S7" s="40"/>
      <c r="T7" s="36"/>
      <c r="U7" s="41"/>
      <c r="V7" s="200"/>
      <c r="W7" s="200"/>
      <c r="X7" s="15"/>
    </row>
    <row r="8" spans="1:24" ht="49.5" customHeight="1" x14ac:dyDescent="0.25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10"/>
    </row>
    <row r="9" spans="1:24" ht="49.5" customHeight="1" x14ac:dyDescent="0.25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10"/>
    </row>
    <row r="10" spans="1:24" s="2" customFormat="1" ht="49.5" customHeight="1" x14ac:dyDescent="0.25">
      <c r="A10" s="193" t="s">
        <v>4</v>
      </c>
      <c r="B10" s="193" t="s">
        <v>2</v>
      </c>
      <c r="C10" s="193" t="s">
        <v>5</v>
      </c>
      <c r="D10" s="196" t="s">
        <v>6</v>
      </c>
      <c r="E10" s="197" t="s">
        <v>7</v>
      </c>
      <c r="F10" s="193" t="s">
        <v>8</v>
      </c>
      <c r="G10" s="193" t="s">
        <v>9</v>
      </c>
      <c r="H10" s="193" t="s">
        <v>10</v>
      </c>
      <c r="I10" s="193" t="s">
        <v>11</v>
      </c>
      <c r="J10" s="193" t="s">
        <v>12</v>
      </c>
      <c r="K10" s="193" t="s">
        <v>13</v>
      </c>
      <c r="L10" s="193" t="s">
        <v>14</v>
      </c>
      <c r="M10" s="193" t="s">
        <v>15</v>
      </c>
      <c r="N10" s="194" t="s">
        <v>16</v>
      </c>
      <c r="O10" s="195" t="s">
        <v>17</v>
      </c>
      <c r="P10" s="193" t="s">
        <v>18</v>
      </c>
      <c r="Q10" s="193" t="s">
        <v>19</v>
      </c>
      <c r="R10" s="193" t="s">
        <v>20</v>
      </c>
      <c r="S10" s="202" t="s">
        <v>21</v>
      </c>
      <c r="T10" s="193" t="s">
        <v>22</v>
      </c>
      <c r="U10" s="193"/>
      <c r="V10" s="193" t="s">
        <v>24</v>
      </c>
      <c r="W10" s="203" t="s">
        <v>25</v>
      </c>
      <c r="X10" s="16"/>
    </row>
    <row r="11" spans="1:24" s="2" customFormat="1" ht="49.5" customHeight="1" x14ac:dyDescent="0.25">
      <c r="A11" s="193"/>
      <c r="B11" s="193"/>
      <c r="C11" s="193"/>
      <c r="D11" s="196"/>
      <c r="E11" s="197"/>
      <c r="F11" s="193"/>
      <c r="G11" s="193"/>
      <c r="H11" s="193"/>
      <c r="I11" s="193"/>
      <c r="J11" s="193"/>
      <c r="K11" s="193"/>
      <c r="L11" s="193"/>
      <c r="M11" s="193"/>
      <c r="N11" s="194"/>
      <c r="O11" s="195"/>
      <c r="P11" s="193"/>
      <c r="Q11" s="193"/>
      <c r="R11" s="193"/>
      <c r="S11" s="202"/>
      <c r="T11" s="42" t="s">
        <v>23</v>
      </c>
      <c r="U11" s="43" t="s">
        <v>3</v>
      </c>
      <c r="V11" s="193"/>
      <c r="W11" s="203"/>
      <c r="X11" s="16"/>
    </row>
    <row r="12" spans="1:24" s="3" customFormat="1" ht="49.5" customHeight="1" thickBot="1" x14ac:dyDescent="0.3">
      <c r="A12" s="192" t="s">
        <v>47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7"/>
    </row>
    <row r="13" spans="1:24" s="6" customFormat="1" ht="129.75" customHeight="1" x14ac:dyDescent="0.2">
      <c r="A13" s="59">
        <v>1</v>
      </c>
      <c r="B13" s="60" t="s">
        <v>27</v>
      </c>
      <c r="C13" s="60" t="s">
        <v>30</v>
      </c>
      <c r="D13" s="61" t="s">
        <v>37</v>
      </c>
      <c r="E13" s="62">
        <v>6201</v>
      </c>
      <c r="F13" s="63" t="s">
        <v>38</v>
      </c>
      <c r="G13" s="60" t="s">
        <v>39</v>
      </c>
      <c r="H13" s="60" t="s">
        <v>40</v>
      </c>
      <c r="I13" s="64" t="s">
        <v>31</v>
      </c>
      <c r="J13" s="65" t="s">
        <v>30</v>
      </c>
      <c r="K13" s="64" t="s">
        <v>31</v>
      </c>
      <c r="L13" s="66">
        <v>39548</v>
      </c>
      <c r="M13" s="67" t="s">
        <v>28</v>
      </c>
      <c r="N13" s="68">
        <v>1980000</v>
      </c>
      <c r="O13" s="69">
        <v>46048</v>
      </c>
      <c r="P13" s="70">
        <v>46095</v>
      </c>
      <c r="Q13" s="71">
        <f>N13/S13</f>
        <v>1980000</v>
      </c>
      <c r="R13" s="72" t="s">
        <v>29</v>
      </c>
      <c r="S13" s="73">
        <v>1</v>
      </c>
      <c r="T13" s="74">
        <f>U13*100%/N13</f>
        <v>9.038304040404041E-2</v>
      </c>
      <c r="U13" s="75">
        <v>178958.42</v>
      </c>
      <c r="V13" s="76" t="s">
        <v>35</v>
      </c>
      <c r="W13" s="77" t="s">
        <v>36</v>
      </c>
      <c r="X13" s="19"/>
    </row>
    <row r="14" spans="1:24" s="6" customFormat="1" ht="141.75" customHeight="1" x14ac:dyDescent="0.2">
      <c r="A14" s="78">
        <v>2</v>
      </c>
      <c r="B14" s="176" t="s">
        <v>27</v>
      </c>
      <c r="C14" s="178" t="s">
        <v>30</v>
      </c>
      <c r="D14" s="180" t="s">
        <v>46</v>
      </c>
      <c r="E14" s="182" t="s">
        <v>101</v>
      </c>
      <c r="F14" s="18" t="s">
        <v>41</v>
      </c>
      <c r="G14" s="184" t="s">
        <v>42</v>
      </c>
      <c r="H14" s="184" t="s">
        <v>40</v>
      </c>
      <c r="I14" s="186" t="s">
        <v>31</v>
      </c>
      <c r="J14" s="178" t="s">
        <v>30</v>
      </c>
      <c r="K14" s="186" t="s">
        <v>31</v>
      </c>
      <c r="L14" s="188">
        <v>39548</v>
      </c>
      <c r="M14" s="190" t="s">
        <v>28</v>
      </c>
      <c r="N14" s="174">
        <v>6670334.46</v>
      </c>
      <c r="O14" s="162">
        <v>45670</v>
      </c>
      <c r="P14" s="164">
        <v>45754</v>
      </c>
      <c r="Q14" s="31">
        <v>4186473.72</v>
      </c>
      <c r="R14" s="166" t="s">
        <v>32</v>
      </c>
      <c r="S14" s="9">
        <v>2497.4699999999998</v>
      </c>
      <c r="T14" s="168">
        <f>U14*100%/N14</f>
        <v>0.82283643839952214</v>
      </c>
      <c r="U14" s="170">
        <v>5488594.25</v>
      </c>
      <c r="V14" s="172" t="s">
        <v>44</v>
      </c>
      <c r="W14" s="160" t="s">
        <v>45</v>
      </c>
      <c r="X14" s="20"/>
    </row>
    <row r="15" spans="1:24" s="6" customFormat="1" ht="49.5" customHeight="1" x14ac:dyDescent="0.2">
      <c r="A15" s="78">
        <v>3</v>
      </c>
      <c r="B15" s="176"/>
      <c r="C15" s="178"/>
      <c r="D15" s="180"/>
      <c r="E15" s="182"/>
      <c r="F15" s="52" t="s">
        <v>48</v>
      </c>
      <c r="G15" s="184"/>
      <c r="H15" s="184"/>
      <c r="I15" s="186"/>
      <c r="J15" s="178"/>
      <c r="K15" s="186"/>
      <c r="L15" s="188"/>
      <c r="M15" s="190"/>
      <c r="N15" s="174"/>
      <c r="O15" s="162"/>
      <c r="P15" s="164"/>
      <c r="Q15" s="31">
        <v>824569.22</v>
      </c>
      <c r="R15" s="166"/>
      <c r="S15" s="9">
        <v>983.81</v>
      </c>
      <c r="T15" s="168"/>
      <c r="U15" s="170"/>
      <c r="V15" s="172"/>
      <c r="W15" s="160"/>
      <c r="X15" s="22"/>
    </row>
    <row r="16" spans="1:24" s="6" customFormat="1" ht="49.5" customHeight="1" x14ac:dyDescent="0.2">
      <c r="A16" s="78">
        <v>4</v>
      </c>
      <c r="B16" s="176"/>
      <c r="C16" s="178"/>
      <c r="D16" s="180"/>
      <c r="E16" s="182"/>
      <c r="F16" s="52" t="s">
        <v>34</v>
      </c>
      <c r="G16" s="184"/>
      <c r="H16" s="184"/>
      <c r="I16" s="186"/>
      <c r="J16" s="178"/>
      <c r="K16" s="186"/>
      <c r="L16" s="188"/>
      <c r="M16" s="190"/>
      <c r="N16" s="174"/>
      <c r="O16" s="162"/>
      <c r="P16" s="164"/>
      <c r="Q16" s="31">
        <v>817647.95</v>
      </c>
      <c r="R16" s="166"/>
      <c r="S16" s="9">
        <v>538.94000000000005</v>
      </c>
      <c r="T16" s="168"/>
      <c r="U16" s="170"/>
      <c r="V16" s="172"/>
      <c r="W16" s="160"/>
      <c r="X16" s="22"/>
    </row>
    <row r="17" spans="1:24" s="6" customFormat="1" ht="49.5" customHeight="1" thickBot="1" x14ac:dyDescent="0.25">
      <c r="A17" s="80">
        <v>5</v>
      </c>
      <c r="B17" s="177"/>
      <c r="C17" s="179"/>
      <c r="D17" s="181"/>
      <c r="E17" s="183"/>
      <c r="F17" s="81" t="s">
        <v>33</v>
      </c>
      <c r="G17" s="185"/>
      <c r="H17" s="185"/>
      <c r="I17" s="187"/>
      <c r="J17" s="179"/>
      <c r="K17" s="187"/>
      <c r="L17" s="189"/>
      <c r="M17" s="191"/>
      <c r="N17" s="175"/>
      <c r="O17" s="163"/>
      <c r="P17" s="165"/>
      <c r="Q17" s="82">
        <v>841643.57</v>
      </c>
      <c r="R17" s="167"/>
      <c r="S17" s="84">
        <v>520.46</v>
      </c>
      <c r="T17" s="169"/>
      <c r="U17" s="171"/>
      <c r="V17" s="173"/>
      <c r="W17" s="161"/>
      <c r="X17" s="21"/>
    </row>
  </sheetData>
  <mergeCells count="47">
    <mergeCell ref="D10:D11"/>
    <mergeCell ref="E10:E11"/>
    <mergeCell ref="A1:W4"/>
    <mergeCell ref="A5:W5"/>
    <mergeCell ref="V6:V7"/>
    <mergeCell ref="W6:W7"/>
    <mergeCell ref="A8:W9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0:A11"/>
    <mergeCell ref="B10:B11"/>
    <mergeCell ref="C10:C11"/>
    <mergeCell ref="N14:N17"/>
    <mergeCell ref="B14:B17"/>
    <mergeCell ref="C14:C17"/>
    <mergeCell ref="D14:D17"/>
    <mergeCell ref="E14:E17"/>
    <mergeCell ref="G14:G17"/>
    <mergeCell ref="H14:H17"/>
    <mergeCell ref="I14:I17"/>
    <mergeCell ref="J14:J17"/>
    <mergeCell ref="K14:K17"/>
    <mergeCell ref="L14:L17"/>
    <mergeCell ref="M14:M17"/>
    <mergeCell ref="W14:W17"/>
    <mergeCell ref="O14:O17"/>
    <mergeCell ref="P14:P17"/>
    <mergeCell ref="R14:R17"/>
    <mergeCell ref="T14:T17"/>
    <mergeCell ref="U14:U17"/>
    <mergeCell ref="V14:V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4"/>
  <sheetViews>
    <sheetView topLeftCell="A46" zoomScale="50" zoomScaleNormal="50" workbookViewId="0">
      <selection sqref="A1:XFD1048576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5" customWidth="1"/>
    <col min="5" max="5" width="19.5703125" style="5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8" customWidth="1"/>
    <col min="15" max="15" width="19.5703125" style="7" customWidth="1"/>
    <col min="16" max="16" width="19.140625" style="1" customWidth="1"/>
    <col min="17" max="17" width="25" style="4" customWidth="1"/>
    <col min="18" max="18" width="10" style="1" customWidth="1"/>
    <col min="19" max="19" width="26" style="32" customWidth="1"/>
    <col min="20" max="20" width="21.42578125" style="4" customWidth="1"/>
    <col min="21" max="21" width="28.140625" style="5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1"/>
    </row>
    <row r="2" spans="1:24" ht="11.45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2"/>
    </row>
    <row r="3" spans="1:24" ht="11.45" customHeight="1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2"/>
    </row>
    <row r="4" spans="1:24" ht="103.5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2"/>
    </row>
    <row r="5" spans="1:24" ht="15" customHeight="1" x14ac:dyDescent="0.25">
      <c r="A5" s="199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3"/>
    </row>
    <row r="6" spans="1:24" ht="15" customHeight="1" x14ac:dyDescent="0.3">
      <c r="A6" s="34"/>
      <c r="B6" s="35"/>
      <c r="C6" s="36"/>
      <c r="D6" s="37"/>
      <c r="E6" s="37"/>
      <c r="F6" s="35"/>
      <c r="G6" s="35"/>
      <c r="H6" s="36"/>
      <c r="I6" s="35"/>
      <c r="J6" s="35"/>
      <c r="K6" s="35"/>
      <c r="L6" s="35"/>
      <c r="M6" s="35"/>
      <c r="N6" s="38"/>
      <c r="O6" s="39"/>
      <c r="P6" s="35"/>
      <c r="Q6" s="36"/>
      <c r="R6" s="35"/>
      <c r="S6" s="40"/>
      <c r="T6" s="36"/>
      <c r="U6" s="41"/>
      <c r="V6" s="200" t="s">
        <v>0</v>
      </c>
      <c r="W6" s="200" t="s">
        <v>1</v>
      </c>
      <c r="X6" s="14"/>
    </row>
    <row r="7" spans="1:24" ht="28.5" customHeight="1" x14ac:dyDescent="0.3">
      <c r="A7" s="34"/>
      <c r="B7" s="35"/>
      <c r="C7" s="36"/>
      <c r="D7" s="37"/>
      <c r="E7" s="37"/>
      <c r="F7" s="35"/>
      <c r="G7" s="35"/>
      <c r="H7" s="36"/>
      <c r="I7" s="35"/>
      <c r="J7" s="35"/>
      <c r="K7" s="35"/>
      <c r="L7" s="35"/>
      <c r="M7" s="35"/>
      <c r="N7" s="38"/>
      <c r="O7" s="39"/>
      <c r="P7" s="35"/>
      <c r="Q7" s="36"/>
      <c r="R7" s="35"/>
      <c r="S7" s="40"/>
      <c r="T7" s="36"/>
      <c r="U7" s="41"/>
      <c r="V7" s="200"/>
      <c r="W7" s="200"/>
      <c r="X7" s="15"/>
    </row>
    <row r="8" spans="1:24" ht="5.25" customHeight="1" x14ac:dyDescent="0.25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10"/>
    </row>
    <row r="9" spans="1:24" ht="9" customHeight="1" x14ac:dyDescent="0.25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10"/>
    </row>
    <row r="10" spans="1:24" s="2" customFormat="1" ht="22.5" customHeight="1" x14ac:dyDescent="0.25">
      <c r="A10" s="193" t="s">
        <v>4</v>
      </c>
      <c r="B10" s="193" t="s">
        <v>2</v>
      </c>
      <c r="C10" s="193" t="s">
        <v>5</v>
      </c>
      <c r="D10" s="196" t="s">
        <v>6</v>
      </c>
      <c r="E10" s="197" t="s">
        <v>7</v>
      </c>
      <c r="F10" s="193" t="s">
        <v>8</v>
      </c>
      <c r="G10" s="193" t="s">
        <v>9</v>
      </c>
      <c r="H10" s="193" t="s">
        <v>10</v>
      </c>
      <c r="I10" s="193" t="s">
        <v>11</v>
      </c>
      <c r="J10" s="193" t="s">
        <v>12</v>
      </c>
      <c r="K10" s="193" t="s">
        <v>13</v>
      </c>
      <c r="L10" s="193" t="s">
        <v>14</v>
      </c>
      <c r="M10" s="193" t="s">
        <v>15</v>
      </c>
      <c r="N10" s="194" t="s">
        <v>16</v>
      </c>
      <c r="O10" s="195" t="s">
        <v>17</v>
      </c>
      <c r="P10" s="193" t="s">
        <v>18</v>
      </c>
      <c r="Q10" s="193" t="s">
        <v>19</v>
      </c>
      <c r="R10" s="193" t="s">
        <v>20</v>
      </c>
      <c r="S10" s="202" t="s">
        <v>21</v>
      </c>
      <c r="T10" s="193" t="s">
        <v>22</v>
      </c>
      <c r="U10" s="193"/>
      <c r="V10" s="193" t="s">
        <v>24</v>
      </c>
      <c r="W10" s="203" t="s">
        <v>25</v>
      </c>
      <c r="X10" s="16"/>
    </row>
    <row r="11" spans="1:24" s="2" customFormat="1" ht="51" customHeight="1" x14ac:dyDescent="0.25">
      <c r="A11" s="193"/>
      <c r="B11" s="193"/>
      <c r="C11" s="193"/>
      <c r="D11" s="196"/>
      <c r="E11" s="197"/>
      <c r="F11" s="193"/>
      <c r="G11" s="193"/>
      <c r="H11" s="193"/>
      <c r="I11" s="193"/>
      <c r="J11" s="193"/>
      <c r="K11" s="193"/>
      <c r="L11" s="193"/>
      <c r="M11" s="193"/>
      <c r="N11" s="194"/>
      <c r="O11" s="195"/>
      <c r="P11" s="193"/>
      <c r="Q11" s="193"/>
      <c r="R11" s="193"/>
      <c r="S11" s="202"/>
      <c r="T11" s="42" t="s">
        <v>23</v>
      </c>
      <c r="U11" s="43" t="s">
        <v>3</v>
      </c>
      <c r="V11" s="193"/>
      <c r="W11" s="203"/>
      <c r="X11" s="16"/>
    </row>
    <row r="12" spans="1:24" s="3" customFormat="1" ht="61.5" customHeight="1" thickBot="1" x14ac:dyDescent="0.3">
      <c r="A12" s="248" t="s">
        <v>47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17"/>
    </row>
    <row r="13" spans="1:24" s="6" customFormat="1" ht="163.5" customHeight="1" x14ac:dyDescent="0.2">
      <c r="A13" s="44">
        <v>1</v>
      </c>
      <c r="B13" s="23" t="s">
        <v>27</v>
      </c>
      <c r="C13" s="23" t="s">
        <v>30</v>
      </c>
      <c r="D13" s="45" t="s">
        <v>37</v>
      </c>
      <c r="E13" s="46">
        <v>6201</v>
      </c>
      <c r="F13" s="18" t="s">
        <v>38</v>
      </c>
      <c r="G13" s="23" t="s">
        <v>39</v>
      </c>
      <c r="H13" s="23" t="s">
        <v>40</v>
      </c>
      <c r="I13" s="47" t="s">
        <v>31</v>
      </c>
      <c r="J13" s="44" t="s">
        <v>30</v>
      </c>
      <c r="K13" s="47" t="s">
        <v>31</v>
      </c>
      <c r="L13" s="48">
        <v>39548</v>
      </c>
      <c r="M13" s="24" t="s">
        <v>28</v>
      </c>
      <c r="N13" s="33">
        <v>1980000</v>
      </c>
      <c r="O13" s="49">
        <v>46048</v>
      </c>
      <c r="P13" s="50">
        <v>46095</v>
      </c>
      <c r="Q13" s="28">
        <f>N13/S13</f>
        <v>1980000</v>
      </c>
      <c r="R13" s="29" t="s">
        <v>29</v>
      </c>
      <c r="S13" s="51">
        <v>1</v>
      </c>
      <c r="T13" s="25">
        <f>U13*100%/N13</f>
        <v>0.563540303030303</v>
      </c>
      <c r="U13" s="26">
        <v>1115809.8</v>
      </c>
      <c r="V13" s="27" t="s">
        <v>35</v>
      </c>
      <c r="W13" s="27" t="s">
        <v>36</v>
      </c>
      <c r="X13" s="19"/>
    </row>
    <row r="14" spans="1:24" s="6" customFormat="1" ht="120" customHeight="1" x14ac:dyDescent="0.2">
      <c r="A14" s="44">
        <v>2</v>
      </c>
      <c r="B14" s="176" t="s">
        <v>27</v>
      </c>
      <c r="C14" s="178" t="s">
        <v>30</v>
      </c>
      <c r="D14" s="180" t="s">
        <v>46</v>
      </c>
      <c r="E14" s="182" t="s">
        <v>101</v>
      </c>
      <c r="F14" s="18" t="s">
        <v>41</v>
      </c>
      <c r="G14" s="184" t="s">
        <v>42</v>
      </c>
      <c r="H14" s="184" t="s">
        <v>40</v>
      </c>
      <c r="I14" s="186" t="s">
        <v>31</v>
      </c>
      <c r="J14" s="178" t="s">
        <v>30</v>
      </c>
      <c r="K14" s="186" t="s">
        <v>31</v>
      </c>
      <c r="L14" s="188">
        <v>39548</v>
      </c>
      <c r="M14" s="190" t="s">
        <v>28</v>
      </c>
      <c r="N14" s="174">
        <v>6670334.46</v>
      </c>
      <c r="O14" s="162">
        <v>45670</v>
      </c>
      <c r="P14" s="164">
        <v>45754</v>
      </c>
      <c r="Q14" s="31">
        <v>4186473.72</v>
      </c>
      <c r="R14" s="166" t="s">
        <v>32</v>
      </c>
      <c r="S14" s="9">
        <v>2497.4699999999998</v>
      </c>
      <c r="T14" s="168">
        <f>U14*100%/N14</f>
        <v>0.99996618310500729</v>
      </c>
      <c r="U14" s="170">
        <v>6670108.8899999997</v>
      </c>
      <c r="V14" s="172" t="s">
        <v>44</v>
      </c>
      <c r="W14" s="172" t="s">
        <v>45</v>
      </c>
      <c r="X14" s="20"/>
    </row>
    <row r="15" spans="1:24" s="6" customFormat="1" ht="54" customHeight="1" x14ac:dyDescent="0.2">
      <c r="A15" s="44">
        <v>3</v>
      </c>
      <c r="B15" s="176"/>
      <c r="C15" s="178"/>
      <c r="D15" s="180"/>
      <c r="E15" s="182"/>
      <c r="F15" s="52" t="s">
        <v>48</v>
      </c>
      <c r="G15" s="184"/>
      <c r="H15" s="184"/>
      <c r="I15" s="186"/>
      <c r="J15" s="178"/>
      <c r="K15" s="186"/>
      <c r="L15" s="188"/>
      <c r="M15" s="190"/>
      <c r="N15" s="174"/>
      <c r="O15" s="162"/>
      <c r="P15" s="164"/>
      <c r="Q15" s="31">
        <v>824569.22</v>
      </c>
      <c r="R15" s="166"/>
      <c r="S15" s="9">
        <v>983.81</v>
      </c>
      <c r="T15" s="168"/>
      <c r="U15" s="170"/>
      <c r="V15" s="172"/>
      <c r="W15" s="172"/>
      <c r="X15" s="22"/>
    </row>
    <row r="16" spans="1:24" s="6" customFormat="1" ht="66" customHeight="1" x14ac:dyDescent="0.2">
      <c r="A16" s="44">
        <v>4</v>
      </c>
      <c r="B16" s="176"/>
      <c r="C16" s="178"/>
      <c r="D16" s="180"/>
      <c r="E16" s="182"/>
      <c r="F16" s="52" t="s">
        <v>34</v>
      </c>
      <c r="G16" s="184"/>
      <c r="H16" s="184"/>
      <c r="I16" s="186"/>
      <c r="J16" s="178"/>
      <c r="K16" s="186"/>
      <c r="L16" s="188"/>
      <c r="M16" s="190"/>
      <c r="N16" s="174"/>
      <c r="O16" s="162"/>
      <c r="P16" s="164"/>
      <c r="Q16" s="31">
        <v>817647.95</v>
      </c>
      <c r="R16" s="166"/>
      <c r="S16" s="9">
        <v>538.94000000000005</v>
      </c>
      <c r="T16" s="168"/>
      <c r="U16" s="170"/>
      <c r="V16" s="172"/>
      <c r="W16" s="172"/>
      <c r="X16" s="22"/>
    </row>
    <row r="17" spans="1:24" s="6" customFormat="1" ht="75.95" customHeight="1" thickBot="1" x14ac:dyDescent="0.25">
      <c r="A17" s="44">
        <v>5</v>
      </c>
      <c r="B17" s="176"/>
      <c r="C17" s="178"/>
      <c r="D17" s="180"/>
      <c r="E17" s="182"/>
      <c r="F17" s="52" t="s">
        <v>33</v>
      </c>
      <c r="G17" s="184"/>
      <c r="H17" s="184"/>
      <c r="I17" s="186"/>
      <c r="J17" s="178"/>
      <c r="K17" s="186"/>
      <c r="L17" s="188"/>
      <c r="M17" s="190"/>
      <c r="N17" s="174"/>
      <c r="O17" s="162"/>
      <c r="P17" s="164"/>
      <c r="Q17" s="31">
        <v>841643.57</v>
      </c>
      <c r="R17" s="166"/>
      <c r="S17" s="9">
        <v>520.46</v>
      </c>
      <c r="T17" s="168"/>
      <c r="U17" s="170"/>
      <c r="V17" s="172"/>
      <c r="W17" s="172"/>
      <c r="X17" s="21"/>
    </row>
    <row r="18" spans="1:24" s="3" customFormat="1" ht="61.5" customHeight="1" thickBot="1" x14ac:dyDescent="0.3">
      <c r="A18" s="192" t="s">
        <v>49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7"/>
    </row>
    <row r="19" spans="1:24" s="30" customFormat="1" ht="167.25" customHeight="1" x14ac:dyDescent="0.2">
      <c r="A19" s="89">
        <v>6</v>
      </c>
      <c r="B19" s="255" t="s">
        <v>50</v>
      </c>
      <c r="C19" s="255" t="s">
        <v>30</v>
      </c>
      <c r="D19" s="255" t="s">
        <v>68</v>
      </c>
      <c r="E19" s="256">
        <v>6203</v>
      </c>
      <c r="F19" s="90" t="s">
        <v>91</v>
      </c>
      <c r="G19" s="257" t="s">
        <v>39</v>
      </c>
      <c r="H19" s="255" t="s">
        <v>66</v>
      </c>
      <c r="I19" s="255" t="s">
        <v>31</v>
      </c>
      <c r="J19" s="255" t="s">
        <v>30</v>
      </c>
      <c r="K19" s="255" t="s">
        <v>31</v>
      </c>
      <c r="L19" s="258">
        <v>66</v>
      </c>
      <c r="M19" s="259" t="s">
        <v>28</v>
      </c>
      <c r="N19" s="254">
        <v>2392471.36</v>
      </c>
      <c r="O19" s="249">
        <v>46048</v>
      </c>
      <c r="P19" s="249">
        <v>46095</v>
      </c>
      <c r="Q19" s="71">
        <v>1635781.37</v>
      </c>
      <c r="R19" s="72" t="s">
        <v>29</v>
      </c>
      <c r="S19" s="73">
        <v>646.36</v>
      </c>
      <c r="T19" s="250">
        <f t="shared" ref="T19:T50" si="0">U19*100%/N19</f>
        <v>0.9999999958202217</v>
      </c>
      <c r="U19" s="251">
        <v>2392471.35</v>
      </c>
      <c r="V19" s="253" t="s">
        <v>93</v>
      </c>
      <c r="W19" s="252" t="s">
        <v>94</v>
      </c>
    </row>
    <row r="20" spans="1:24" s="30" customFormat="1" ht="62.25" customHeight="1" x14ac:dyDescent="0.2">
      <c r="A20" s="91">
        <v>7</v>
      </c>
      <c r="B20" s="178"/>
      <c r="C20" s="178"/>
      <c r="D20" s="178"/>
      <c r="E20" s="228"/>
      <c r="F20" s="86" t="s">
        <v>34</v>
      </c>
      <c r="G20" s="184"/>
      <c r="H20" s="178"/>
      <c r="I20" s="178"/>
      <c r="J20" s="178"/>
      <c r="K20" s="178"/>
      <c r="L20" s="240"/>
      <c r="M20" s="190"/>
      <c r="N20" s="230"/>
      <c r="O20" s="229"/>
      <c r="P20" s="229"/>
      <c r="Q20" s="28">
        <v>320718.25</v>
      </c>
      <c r="R20" s="29" t="s">
        <v>29</v>
      </c>
      <c r="S20" s="51">
        <v>205.97</v>
      </c>
      <c r="T20" s="168"/>
      <c r="U20" s="170"/>
      <c r="V20" s="172"/>
      <c r="W20" s="160"/>
    </row>
    <row r="21" spans="1:24" s="30" customFormat="1" ht="69.75" customHeight="1" x14ac:dyDescent="0.2">
      <c r="A21" s="91">
        <v>8</v>
      </c>
      <c r="B21" s="178"/>
      <c r="C21" s="178"/>
      <c r="D21" s="178"/>
      <c r="E21" s="228"/>
      <c r="F21" s="86" t="s">
        <v>92</v>
      </c>
      <c r="G21" s="184"/>
      <c r="H21" s="178"/>
      <c r="I21" s="178"/>
      <c r="J21" s="178"/>
      <c r="K21" s="178"/>
      <c r="L21" s="240"/>
      <c r="M21" s="190"/>
      <c r="N21" s="230"/>
      <c r="O21" s="229"/>
      <c r="P21" s="229"/>
      <c r="Q21" s="28">
        <v>279574.92</v>
      </c>
      <c r="R21" s="29" t="s">
        <v>29</v>
      </c>
      <c r="S21" s="51">
        <v>291.08999999999997</v>
      </c>
      <c r="T21" s="168"/>
      <c r="U21" s="170"/>
      <c r="V21" s="172"/>
      <c r="W21" s="160"/>
    </row>
    <row r="22" spans="1:24" s="30" customFormat="1" ht="45.75" customHeight="1" x14ac:dyDescent="0.2">
      <c r="A22" s="91">
        <v>9</v>
      </c>
      <c r="B22" s="178"/>
      <c r="C22" s="178"/>
      <c r="D22" s="178"/>
      <c r="E22" s="228"/>
      <c r="F22" s="86" t="s">
        <v>33</v>
      </c>
      <c r="G22" s="184"/>
      <c r="H22" s="178"/>
      <c r="I22" s="178"/>
      <c r="J22" s="178"/>
      <c r="K22" s="178"/>
      <c r="L22" s="240"/>
      <c r="M22" s="190"/>
      <c r="N22" s="230"/>
      <c r="O22" s="229"/>
      <c r="P22" s="229"/>
      <c r="Q22" s="28">
        <v>156396.82</v>
      </c>
      <c r="R22" s="29" t="s">
        <v>32</v>
      </c>
      <c r="S22" s="51">
        <v>252</v>
      </c>
      <c r="T22" s="168"/>
      <c r="U22" s="170"/>
      <c r="V22" s="172"/>
      <c r="W22" s="160"/>
    </row>
    <row r="23" spans="1:24" s="30" customFormat="1" ht="137.1" customHeight="1" x14ac:dyDescent="0.2">
      <c r="A23" s="91">
        <v>10</v>
      </c>
      <c r="B23" s="207" t="s">
        <v>50</v>
      </c>
      <c r="C23" s="207" t="s">
        <v>30</v>
      </c>
      <c r="D23" s="178" t="s">
        <v>69</v>
      </c>
      <c r="E23" s="228">
        <v>6204</v>
      </c>
      <c r="F23" s="86" t="s">
        <v>95</v>
      </c>
      <c r="G23" s="184" t="s">
        <v>39</v>
      </c>
      <c r="H23" s="178" t="s">
        <v>66</v>
      </c>
      <c r="I23" s="178" t="s">
        <v>51</v>
      </c>
      <c r="J23" s="178" t="s">
        <v>30</v>
      </c>
      <c r="K23" s="178" t="s">
        <v>51</v>
      </c>
      <c r="L23" s="240">
        <v>762</v>
      </c>
      <c r="M23" s="190" t="s">
        <v>28</v>
      </c>
      <c r="N23" s="230">
        <v>3842500.68</v>
      </c>
      <c r="O23" s="229">
        <v>46048</v>
      </c>
      <c r="P23" s="229">
        <v>46095</v>
      </c>
      <c r="Q23" s="28">
        <v>2145640</v>
      </c>
      <c r="R23" s="29" t="s">
        <v>29</v>
      </c>
      <c r="S23" s="51">
        <v>4424</v>
      </c>
      <c r="T23" s="168">
        <f t="shared" si="0"/>
        <v>0.10322039032144036</v>
      </c>
      <c r="U23" s="170">
        <v>396624.42</v>
      </c>
      <c r="V23" s="172" t="s">
        <v>99</v>
      </c>
      <c r="W23" s="160" t="s">
        <v>100</v>
      </c>
    </row>
    <row r="24" spans="1:24" s="30" customFormat="1" ht="54.75" customHeight="1" x14ac:dyDescent="0.2">
      <c r="A24" s="91">
        <v>11</v>
      </c>
      <c r="B24" s="208"/>
      <c r="C24" s="208"/>
      <c r="D24" s="178"/>
      <c r="E24" s="228"/>
      <c r="F24" s="86" t="s">
        <v>96</v>
      </c>
      <c r="G24" s="184"/>
      <c r="H24" s="178"/>
      <c r="I24" s="178"/>
      <c r="J24" s="178"/>
      <c r="K24" s="178"/>
      <c r="L24" s="240"/>
      <c r="M24" s="190"/>
      <c r="N24" s="230"/>
      <c r="O24" s="229"/>
      <c r="P24" s="229"/>
      <c r="Q24" s="28">
        <v>963776.72</v>
      </c>
      <c r="R24" s="29" t="s">
        <v>29</v>
      </c>
      <c r="S24" s="51">
        <v>1011.2</v>
      </c>
      <c r="T24" s="168"/>
      <c r="U24" s="170"/>
      <c r="V24" s="172"/>
      <c r="W24" s="160"/>
    </row>
    <row r="25" spans="1:24" s="30" customFormat="1" ht="54" customHeight="1" x14ac:dyDescent="0.2">
      <c r="A25" s="91">
        <v>12</v>
      </c>
      <c r="B25" s="208"/>
      <c r="C25" s="208"/>
      <c r="D25" s="178"/>
      <c r="E25" s="228"/>
      <c r="F25" s="86" t="s">
        <v>97</v>
      </c>
      <c r="G25" s="184"/>
      <c r="H25" s="178"/>
      <c r="I25" s="178"/>
      <c r="J25" s="178"/>
      <c r="K25" s="178"/>
      <c r="L25" s="240"/>
      <c r="M25" s="190"/>
      <c r="N25" s="230"/>
      <c r="O25" s="229"/>
      <c r="P25" s="229"/>
      <c r="Q25" s="28">
        <v>505855</v>
      </c>
      <c r="R25" s="29"/>
      <c r="S25" s="51">
        <v>1043</v>
      </c>
      <c r="T25" s="168"/>
      <c r="U25" s="170"/>
      <c r="V25" s="172"/>
      <c r="W25" s="160"/>
    </row>
    <row r="26" spans="1:24" s="30" customFormat="1" ht="51" customHeight="1" x14ac:dyDescent="0.2">
      <c r="A26" s="91">
        <v>13</v>
      </c>
      <c r="B26" s="209"/>
      <c r="C26" s="209"/>
      <c r="D26" s="178"/>
      <c r="E26" s="228"/>
      <c r="F26" s="86" t="s">
        <v>98</v>
      </c>
      <c r="G26" s="184"/>
      <c r="H26" s="178"/>
      <c r="I26" s="178"/>
      <c r="J26" s="178"/>
      <c r="K26" s="178"/>
      <c r="L26" s="240"/>
      <c r="M26" s="190"/>
      <c r="N26" s="230"/>
      <c r="O26" s="229"/>
      <c r="P26" s="229"/>
      <c r="Q26" s="28">
        <v>227230.96</v>
      </c>
      <c r="R26" s="29"/>
      <c r="S26" s="51">
        <v>238.4</v>
      </c>
      <c r="T26" s="168"/>
      <c r="U26" s="170"/>
      <c r="V26" s="172"/>
      <c r="W26" s="160"/>
    </row>
    <row r="27" spans="1:24" s="30" customFormat="1" ht="137.1" customHeight="1" x14ac:dyDescent="0.2">
      <c r="A27" s="91">
        <v>14</v>
      </c>
      <c r="B27" s="54" t="s">
        <v>50</v>
      </c>
      <c r="C27" s="54" t="s">
        <v>30</v>
      </c>
      <c r="D27" s="54" t="s">
        <v>70</v>
      </c>
      <c r="E27" s="85">
        <v>6205</v>
      </c>
      <c r="F27" s="86" t="s">
        <v>52</v>
      </c>
      <c r="G27" s="23" t="s">
        <v>39</v>
      </c>
      <c r="H27" s="54" t="s">
        <v>43</v>
      </c>
      <c r="I27" s="54" t="s">
        <v>53</v>
      </c>
      <c r="J27" s="54" t="s">
        <v>30</v>
      </c>
      <c r="K27" s="54" t="s">
        <v>53</v>
      </c>
      <c r="L27" s="48">
        <v>365</v>
      </c>
      <c r="M27" s="24" t="s">
        <v>28</v>
      </c>
      <c r="N27" s="53">
        <v>185000</v>
      </c>
      <c r="O27" s="49">
        <v>46057</v>
      </c>
      <c r="P27" s="50">
        <v>46095</v>
      </c>
      <c r="Q27" s="28">
        <f>N27/S27</f>
        <v>185000</v>
      </c>
      <c r="R27" s="29" t="s">
        <v>29</v>
      </c>
      <c r="S27" s="51">
        <v>1</v>
      </c>
      <c r="T27" s="25">
        <f t="shared" si="0"/>
        <v>0.24703508108108108</v>
      </c>
      <c r="U27" s="26">
        <v>45701.49</v>
      </c>
      <c r="V27" s="27" t="s">
        <v>102</v>
      </c>
      <c r="W27" s="79" t="s">
        <v>103</v>
      </c>
    </row>
    <row r="28" spans="1:24" s="30" customFormat="1" ht="137.1" customHeight="1" x14ac:dyDescent="0.2">
      <c r="A28" s="91">
        <v>15</v>
      </c>
      <c r="B28" s="178" t="s">
        <v>50</v>
      </c>
      <c r="C28" s="178" t="s">
        <v>30</v>
      </c>
      <c r="D28" s="178" t="s">
        <v>71</v>
      </c>
      <c r="E28" s="228">
        <v>6206</v>
      </c>
      <c r="F28" s="86" t="s">
        <v>104</v>
      </c>
      <c r="G28" s="184" t="s">
        <v>39</v>
      </c>
      <c r="H28" s="178" t="s">
        <v>66</v>
      </c>
      <c r="I28" s="178" t="s">
        <v>54</v>
      </c>
      <c r="J28" s="178" t="s">
        <v>30</v>
      </c>
      <c r="K28" s="178" t="s">
        <v>54</v>
      </c>
      <c r="L28" s="240">
        <v>458</v>
      </c>
      <c r="M28" s="190" t="s">
        <v>28</v>
      </c>
      <c r="N28" s="230">
        <v>1592730</v>
      </c>
      <c r="O28" s="229">
        <v>46057</v>
      </c>
      <c r="P28" s="229">
        <v>46137</v>
      </c>
      <c r="Q28" s="28">
        <v>277884</v>
      </c>
      <c r="R28" s="29" t="s">
        <v>29</v>
      </c>
      <c r="S28" s="51">
        <v>558</v>
      </c>
      <c r="T28" s="168">
        <f t="shared" si="0"/>
        <v>1.5815963785450141E-2</v>
      </c>
      <c r="U28" s="170">
        <v>25190.560000000001</v>
      </c>
      <c r="V28" s="172" t="s">
        <v>107</v>
      </c>
      <c r="W28" s="160" t="s">
        <v>108</v>
      </c>
    </row>
    <row r="29" spans="1:24" s="30" customFormat="1" ht="137.1" customHeight="1" x14ac:dyDescent="0.2">
      <c r="A29" s="91">
        <v>16</v>
      </c>
      <c r="B29" s="178"/>
      <c r="C29" s="178"/>
      <c r="D29" s="178"/>
      <c r="E29" s="228"/>
      <c r="F29" s="87" t="s">
        <v>105</v>
      </c>
      <c r="G29" s="184"/>
      <c r="H29" s="178"/>
      <c r="I29" s="178"/>
      <c r="J29" s="178"/>
      <c r="K29" s="178"/>
      <c r="L29" s="240"/>
      <c r="M29" s="190"/>
      <c r="N29" s="230"/>
      <c r="O29" s="229"/>
      <c r="P29" s="229"/>
      <c r="Q29" s="28">
        <v>1146330</v>
      </c>
      <c r="R29" s="29" t="s">
        <v>29</v>
      </c>
      <c r="S29" s="51">
        <v>846</v>
      </c>
      <c r="T29" s="168"/>
      <c r="U29" s="170"/>
      <c r="V29" s="172"/>
      <c r="W29" s="160"/>
    </row>
    <row r="30" spans="1:24" s="30" customFormat="1" ht="137.1" customHeight="1" x14ac:dyDescent="0.2">
      <c r="A30" s="91">
        <v>17</v>
      </c>
      <c r="B30" s="178"/>
      <c r="C30" s="178"/>
      <c r="D30" s="178"/>
      <c r="E30" s="228"/>
      <c r="F30" s="87" t="s">
        <v>106</v>
      </c>
      <c r="G30" s="184"/>
      <c r="H30" s="178"/>
      <c r="I30" s="178"/>
      <c r="J30" s="178"/>
      <c r="K30" s="178"/>
      <c r="L30" s="240"/>
      <c r="M30" s="190"/>
      <c r="N30" s="230"/>
      <c r="O30" s="229"/>
      <c r="P30" s="229"/>
      <c r="Q30" s="28">
        <v>168516</v>
      </c>
      <c r="R30" s="29" t="s">
        <v>32</v>
      </c>
      <c r="S30" s="51">
        <v>92</v>
      </c>
      <c r="T30" s="168"/>
      <c r="U30" s="170"/>
      <c r="V30" s="172"/>
      <c r="W30" s="160"/>
    </row>
    <row r="31" spans="1:24" s="30" customFormat="1" ht="137.1" customHeight="1" x14ac:dyDescent="0.2">
      <c r="A31" s="91">
        <v>18</v>
      </c>
      <c r="B31" s="54" t="s">
        <v>50</v>
      </c>
      <c r="C31" s="54" t="s">
        <v>30</v>
      </c>
      <c r="D31" s="54" t="s">
        <v>72</v>
      </c>
      <c r="E31" s="85">
        <v>6207</v>
      </c>
      <c r="F31" s="86" t="s">
        <v>55</v>
      </c>
      <c r="G31" s="23" t="s">
        <v>39</v>
      </c>
      <c r="H31" s="54" t="s">
        <v>43</v>
      </c>
      <c r="I31" s="54" t="s">
        <v>54</v>
      </c>
      <c r="J31" s="54" t="s">
        <v>30</v>
      </c>
      <c r="K31" s="54" t="s">
        <v>54</v>
      </c>
      <c r="L31" s="48">
        <v>33284</v>
      </c>
      <c r="M31" s="24" t="s">
        <v>28</v>
      </c>
      <c r="N31" s="53">
        <v>92817.98</v>
      </c>
      <c r="O31" s="49">
        <v>46048</v>
      </c>
      <c r="P31" s="50">
        <v>46095</v>
      </c>
      <c r="Q31" s="28">
        <f>N31/S31</f>
        <v>92817.98</v>
      </c>
      <c r="R31" s="29" t="s">
        <v>90</v>
      </c>
      <c r="S31" s="51">
        <v>1</v>
      </c>
      <c r="T31" s="25">
        <f t="shared" si="0"/>
        <v>1</v>
      </c>
      <c r="U31" s="26">
        <v>92817.98</v>
      </c>
      <c r="V31" s="27" t="s">
        <v>109</v>
      </c>
      <c r="W31" s="79" t="s">
        <v>110</v>
      </c>
    </row>
    <row r="32" spans="1:24" s="30" customFormat="1" ht="137.1" customHeight="1" x14ac:dyDescent="0.2">
      <c r="A32" s="91">
        <v>19</v>
      </c>
      <c r="B32" s="54" t="s">
        <v>50</v>
      </c>
      <c r="C32" s="54" t="s">
        <v>30</v>
      </c>
      <c r="D32" s="54" t="s">
        <v>73</v>
      </c>
      <c r="E32" s="85">
        <v>6208</v>
      </c>
      <c r="F32" s="86" t="s">
        <v>56</v>
      </c>
      <c r="G32" s="23" t="s">
        <v>39</v>
      </c>
      <c r="H32" s="54" t="s">
        <v>43</v>
      </c>
      <c r="I32" s="54" t="s">
        <v>57</v>
      </c>
      <c r="J32" s="54" t="s">
        <v>30</v>
      </c>
      <c r="K32" s="54" t="s">
        <v>57</v>
      </c>
      <c r="L32" s="48">
        <v>2134</v>
      </c>
      <c r="M32" s="24" t="s">
        <v>28</v>
      </c>
      <c r="N32" s="53">
        <v>2910000</v>
      </c>
      <c r="O32" s="49">
        <v>46276</v>
      </c>
      <c r="P32" s="50">
        <v>46130</v>
      </c>
      <c r="Q32" s="28">
        <f>N32/S32</f>
        <v>727.5</v>
      </c>
      <c r="R32" s="29" t="s">
        <v>29</v>
      </c>
      <c r="S32" s="51">
        <v>4000</v>
      </c>
      <c r="T32" s="25">
        <f t="shared" si="0"/>
        <v>2.6727147766323026E-2</v>
      </c>
      <c r="U32" s="26">
        <v>77776</v>
      </c>
      <c r="V32" s="27" t="s">
        <v>111</v>
      </c>
      <c r="W32" s="79" t="s">
        <v>112</v>
      </c>
    </row>
    <row r="33" spans="1:23" s="30" customFormat="1" ht="137.1" customHeight="1" x14ac:dyDescent="0.2">
      <c r="A33" s="91">
        <v>20</v>
      </c>
      <c r="B33" s="88" t="s">
        <v>50</v>
      </c>
      <c r="C33" s="54" t="s">
        <v>30</v>
      </c>
      <c r="D33" s="54" t="s">
        <v>74</v>
      </c>
      <c r="E33" s="85">
        <v>6209</v>
      </c>
      <c r="F33" s="86" t="s">
        <v>58</v>
      </c>
      <c r="G33" s="23" t="s">
        <v>39</v>
      </c>
      <c r="H33" s="54" t="s">
        <v>43</v>
      </c>
      <c r="I33" s="54" t="s">
        <v>59</v>
      </c>
      <c r="J33" s="54" t="s">
        <v>30</v>
      </c>
      <c r="K33" s="54" t="s">
        <v>59</v>
      </c>
      <c r="L33" s="48">
        <v>73</v>
      </c>
      <c r="M33" s="24" t="s">
        <v>28</v>
      </c>
      <c r="N33" s="53">
        <v>1920000</v>
      </c>
      <c r="O33" s="49">
        <v>46076</v>
      </c>
      <c r="P33" s="50">
        <v>46165</v>
      </c>
      <c r="Q33" s="28">
        <f>N33/S33</f>
        <v>1920000</v>
      </c>
      <c r="R33" s="29" t="s">
        <v>90</v>
      </c>
      <c r="S33" s="51">
        <v>1</v>
      </c>
      <c r="T33" s="25">
        <f t="shared" si="0"/>
        <v>0</v>
      </c>
      <c r="U33" s="26">
        <v>0</v>
      </c>
      <c r="V33" s="27" t="s">
        <v>113</v>
      </c>
      <c r="W33" s="79" t="s">
        <v>114</v>
      </c>
    </row>
    <row r="34" spans="1:23" s="30" customFormat="1" ht="137.1" customHeight="1" x14ac:dyDescent="0.2">
      <c r="A34" s="91">
        <v>21</v>
      </c>
      <c r="B34" s="88" t="s">
        <v>50</v>
      </c>
      <c r="C34" s="54" t="s">
        <v>30</v>
      </c>
      <c r="D34" s="54" t="s">
        <v>75</v>
      </c>
      <c r="E34" s="85">
        <v>6210</v>
      </c>
      <c r="F34" s="86" t="s">
        <v>60</v>
      </c>
      <c r="G34" s="23" t="s">
        <v>39</v>
      </c>
      <c r="H34" s="54" t="s">
        <v>40</v>
      </c>
      <c r="I34" s="54" t="s">
        <v>59</v>
      </c>
      <c r="J34" s="54" t="s">
        <v>30</v>
      </c>
      <c r="K34" s="54" t="s">
        <v>59</v>
      </c>
      <c r="L34" s="48">
        <v>33284</v>
      </c>
      <c r="M34" s="24" t="s">
        <v>28</v>
      </c>
      <c r="N34" s="53">
        <v>895095.34</v>
      </c>
      <c r="O34" s="49">
        <v>46069</v>
      </c>
      <c r="P34" s="50">
        <v>46095</v>
      </c>
      <c r="Q34" s="28">
        <f>N34/S34</f>
        <v>895095.34</v>
      </c>
      <c r="R34" s="29" t="s">
        <v>90</v>
      </c>
      <c r="S34" s="51">
        <v>1</v>
      </c>
      <c r="T34" s="25">
        <f t="shared" si="0"/>
        <v>1</v>
      </c>
      <c r="U34" s="26">
        <v>895095.34</v>
      </c>
      <c r="V34" s="27" t="s">
        <v>115</v>
      </c>
      <c r="W34" s="79" t="s">
        <v>116</v>
      </c>
    </row>
    <row r="35" spans="1:23" s="30" customFormat="1" ht="137.1" customHeight="1" x14ac:dyDescent="0.2">
      <c r="A35" s="91">
        <v>22</v>
      </c>
      <c r="B35" s="178" t="s">
        <v>50</v>
      </c>
      <c r="C35" s="178" t="s">
        <v>30</v>
      </c>
      <c r="D35" s="178" t="s">
        <v>76</v>
      </c>
      <c r="E35" s="85">
        <v>6211</v>
      </c>
      <c r="F35" s="86" t="s">
        <v>119</v>
      </c>
      <c r="G35" s="184" t="s">
        <v>39</v>
      </c>
      <c r="H35" s="178" t="s">
        <v>66</v>
      </c>
      <c r="I35" s="178" t="s">
        <v>31</v>
      </c>
      <c r="J35" s="178" t="s">
        <v>30</v>
      </c>
      <c r="K35" s="178" t="s">
        <v>31</v>
      </c>
      <c r="L35" s="240">
        <v>1748</v>
      </c>
      <c r="M35" s="190" t="s">
        <v>28</v>
      </c>
      <c r="N35" s="230">
        <v>1577859.31</v>
      </c>
      <c r="O35" s="229">
        <v>46077</v>
      </c>
      <c r="P35" s="229">
        <v>46130</v>
      </c>
      <c r="Q35" s="28">
        <v>761246.02</v>
      </c>
      <c r="R35" s="29" t="s">
        <v>29</v>
      </c>
      <c r="S35" s="51">
        <v>609.6</v>
      </c>
      <c r="T35" s="168">
        <f t="shared" si="0"/>
        <v>0.2499999952467245</v>
      </c>
      <c r="U35" s="170">
        <v>394464.82</v>
      </c>
      <c r="V35" s="172" t="s">
        <v>121</v>
      </c>
      <c r="W35" s="160" t="s">
        <v>122</v>
      </c>
    </row>
    <row r="36" spans="1:23" s="30" customFormat="1" ht="45" customHeight="1" x14ac:dyDescent="0.2">
      <c r="A36" s="91">
        <v>23</v>
      </c>
      <c r="B36" s="178"/>
      <c r="C36" s="178"/>
      <c r="D36" s="178"/>
      <c r="E36" s="85"/>
      <c r="F36" s="86" t="s">
        <v>117</v>
      </c>
      <c r="G36" s="184"/>
      <c r="H36" s="178"/>
      <c r="I36" s="178"/>
      <c r="J36" s="178"/>
      <c r="K36" s="178"/>
      <c r="L36" s="240"/>
      <c r="M36" s="190"/>
      <c r="N36" s="230"/>
      <c r="O36" s="229"/>
      <c r="P36" s="229"/>
      <c r="Q36" s="28">
        <v>377340.29</v>
      </c>
      <c r="R36" s="29" t="s">
        <v>32</v>
      </c>
      <c r="S36" s="51">
        <v>212</v>
      </c>
      <c r="T36" s="168"/>
      <c r="U36" s="170"/>
      <c r="V36" s="172"/>
      <c r="W36" s="160"/>
    </row>
    <row r="37" spans="1:23" s="30" customFormat="1" ht="45" customHeight="1" x14ac:dyDescent="0.2">
      <c r="A37" s="91">
        <v>24</v>
      </c>
      <c r="B37" s="178"/>
      <c r="C37" s="178"/>
      <c r="D37" s="178"/>
      <c r="E37" s="85"/>
      <c r="F37" s="87" t="s">
        <v>118</v>
      </c>
      <c r="G37" s="184"/>
      <c r="H37" s="178"/>
      <c r="I37" s="178"/>
      <c r="J37" s="178"/>
      <c r="K37" s="178"/>
      <c r="L37" s="240"/>
      <c r="M37" s="190"/>
      <c r="N37" s="230"/>
      <c r="O37" s="229"/>
      <c r="P37" s="229"/>
      <c r="Q37" s="28">
        <v>300256.98</v>
      </c>
      <c r="R37" s="29" t="s">
        <v>29</v>
      </c>
      <c r="S37" s="51">
        <v>340.86</v>
      </c>
      <c r="T37" s="168"/>
      <c r="U37" s="170"/>
      <c r="V37" s="172"/>
      <c r="W37" s="160"/>
    </row>
    <row r="38" spans="1:23" s="30" customFormat="1" ht="45" customHeight="1" x14ac:dyDescent="0.2">
      <c r="A38" s="91">
        <v>25</v>
      </c>
      <c r="B38" s="178"/>
      <c r="C38" s="178"/>
      <c r="D38" s="178"/>
      <c r="E38" s="85"/>
      <c r="F38" s="87" t="s">
        <v>120</v>
      </c>
      <c r="G38" s="184"/>
      <c r="H38" s="178"/>
      <c r="I38" s="178"/>
      <c r="J38" s="178"/>
      <c r="K38" s="178"/>
      <c r="L38" s="240"/>
      <c r="M38" s="190"/>
      <c r="N38" s="230"/>
      <c r="O38" s="229"/>
      <c r="P38" s="229"/>
      <c r="Q38" s="28">
        <v>139016.01999999999</v>
      </c>
      <c r="R38" s="29" t="s">
        <v>32</v>
      </c>
      <c r="S38" s="51">
        <v>207.16</v>
      </c>
      <c r="T38" s="168"/>
      <c r="U38" s="170"/>
      <c r="V38" s="172"/>
      <c r="W38" s="160"/>
    </row>
    <row r="39" spans="1:23" s="30" customFormat="1" ht="137.1" customHeight="1" x14ac:dyDescent="0.2">
      <c r="A39" s="91">
        <v>26</v>
      </c>
      <c r="B39" s="54" t="s">
        <v>50</v>
      </c>
      <c r="C39" s="54" t="s">
        <v>30</v>
      </c>
      <c r="D39" s="54" t="s">
        <v>77</v>
      </c>
      <c r="E39" s="85">
        <v>6212</v>
      </c>
      <c r="F39" s="86" t="s">
        <v>61</v>
      </c>
      <c r="G39" s="23" t="s">
        <v>39</v>
      </c>
      <c r="H39" s="54" t="s">
        <v>67</v>
      </c>
      <c r="I39" s="54" t="s">
        <v>62</v>
      </c>
      <c r="J39" s="54" t="s">
        <v>30</v>
      </c>
      <c r="K39" s="54" t="s">
        <v>62</v>
      </c>
      <c r="L39" s="48">
        <v>64806</v>
      </c>
      <c r="M39" s="24" t="s">
        <v>28</v>
      </c>
      <c r="N39" s="53">
        <v>125000</v>
      </c>
      <c r="O39" s="49">
        <v>46076</v>
      </c>
      <c r="P39" s="50">
        <v>46387</v>
      </c>
      <c r="Q39" s="28">
        <f>N39/S39</f>
        <v>250</v>
      </c>
      <c r="R39" s="29" t="s">
        <v>29</v>
      </c>
      <c r="S39" s="51">
        <v>500</v>
      </c>
      <c r="T39" s="25">
        <f t="shared" si="0"/>
        <v>0.19673599999999999</v>
      </c>
      <c r="U39" s="26">
        <v>24592</v>
      </c>
      <c r="V39" s="27" t="s">
        <v>127</v>
      </c>
      <c r="W39" s="79" t="s">
        <v>128</v>
      </c>
    </row>
    <row r="40" spans="1:23" s="30" customFormat="1" ht="137.1" customHeight="1" x14ac:dyDescent="0.2">
      <c r="A40" s="91">
        <v>27</v>
      </c>
      <c r="B40" s="54" t="s">
        <v>50</v>
      </c>
      <c r="C40" s="178" t="s">
        <v>30</v>
      </c>
      <c r="D40" s="178" t="s">
        <v>78</v>
      </c>
      <c r="E40" s="228">
        <v>6213</v>
      </c>
      <c r="F40" s="86" t="s">
        <v>123</v>
      </c>
      <c r="G40" s="184" t="s">
        <v>39</v>
      </c>
      <c r="H40" s="178" t="s">
        <v>66</v>
      </c>
      <c r="I40" s="178" t="s">
        <v>31</v>
      </c>
      <c r="J40" s="178" t="s">
        <v>30</v>
      </c>
      <c r="K40" s="178" t="s">
        <v>31</v>
      </c>
      <c r="L40" s="240">
        <v>1557</v>
      </c>
      <c r="M40" s="190" t="s">
        <v>28</v>
      </c>
      <c r="N40" s="225">
        <v>1441188</v>
      </c>
      <c r="O40" s="238">
        <v>46077</v>
      </c>
      <c r="P40" s="229">
        <v>46137</v>
      </c>
      <c r="Q40" s="28">
        <v>590940</v>
      </c>
      <c r="R40" s="29" t="s">
        <v>29</v>
      </c>
      <c r="S40" s="51">
        <v>1125.4000000000001</v>
      </c>
      <c r="T40" s="213">
        <f t="shared" si="0"/>
        <v>0</v>
      </c>
      <c r="U40" s="216">
        <v>0</v>
      </c>
      <c r="V40" s="172" t="s">
        <v>125</v>
      </c>
      <c r="W40" s="160" t="s">
        <v>126</v>
      </c>
    </row>
    <row r="41" spans="1:23" s="30" customFormat="1" ht="137.1" customHeight="1" x14ac:dyDescent="0.2">
      <c r="A41" s="91">
        <v>28</v>
      </c>
      <c r="B41" s="54"/>
      <c r="C41" s="178"/>
      <c r="D41" s="178"/>
      <c r="E41" s="228"/>
      <c r="F41" s="86" t="s">
        <v>124</v>
      </c>
      <c r="G41" s="184"/>
      <c r="H41" s="178"/>
      <c r="I41" s="178"/>
      <c r="J41" s="178"/>
      <c r="K41" s="178"/>
      <c r="L41" s="240"/>
      <c r="M41" s="190"/>
      <c r="N41" s="237"/>
      <c r="O41" s="237"/>
      <c r="P41" s="229"/>
      <c r="Q41" s="28">
        <v>850248</v>
      </c>
      <c r="R41" s="29" t="s">
        <v>29</v>
      </c>
      <c r="S41" s="51">
        <v>504</v>
      </c>
      <c r="T41" s="215"/>
      <c r="U41" s="218"/>
      <c r="V41" s="172"/>
      <c r="W41" s="160"/>
    </row>
    <row r="42" spans="1:23" s="30" customFormat="1" ht="137.1" customHeight="1" x14ac:dyDescent="0.2">
      <c r="A42" s="91">
        <v>29</v>
      </c>
      <c r="B42" s="178" t="s">
        <v>50</v>
      </c>
      <c r="C42" s="178" t="s">
        <v>30</v>
      </c>
      <c r="D42" s="178" t="s">
        <v>79</v>
      </c>
      <c r="E42" s="228">
        <v>6214</v>
      </c>
      <c r="F42" s="86" t="s">
        <v>129</v>
      </c>
      <c r="G42" s="184" t="s">
        <v>39</v>
      </c>
      <c r="H42" s="178" t="s">
        <v>66</v>
      </c>
      <c r="I42" s="178" t="s">
        <v>31</v>
      </c>
      <c r="J42" s="178" t="s">
        <v>30</v>
      </c>
      <c r="K42" s="178" t="s">
        <v>31</v>
      </c>
      <c r="L42" s="240">
        <v>1557</v>
      </c>
      <c r="M42" s="190" t="s">
        <v>28</v>
      </c>
      <c r="N42" s="230">
        <v>642762.6</v>
      </c>
      <c r="O42" s="229">
        <v>46077</v>
      </c>
      <c r="P42" s="229">
        <v>46102</v>
      </c>
      <c r="Q42" s="260">
        <f>N42/S42</f>
        <v>1258.8378378378377</v>
      </c>
      <c r="R42" s="166" t="s">
        <v>29</v>
      </c>
      <c r="S42" s="51">
        <v>510.6</v>
      </c>
      <c r="T42" s="168">
        <f t="shared" si="0"/>
        <v>0</v>
      </c>
      <c r="U42" s="170">
        <v>0</v>
      </c>
      <c r="V42" s="172" t="s">
        <v>130</v>
      </c>
      <c r="W42" s="160" t="s">
        <v>131</v>
      </c>
    </row>
    <row r="43" spans="1:23" s="30" customFormat="1" ht="137.1" customHeight="1" x14ac:dyDescent="0.2">
      <c r="A43" s="91">
        <v>30</v>
      </c>
      <c r="B43" s="178"/>
      <c r="C43" s="178"/>
      <c r="D43" s="178"/>
      <c r="E43" s="228"/>
      <c r="F43" s="87" t="s">
        <v>92</v>
      </c>
      <c r="G43" s="184"/>
      <c r="H43" s="178"/>
      <c r="I43" s="178"/>
      <c r="J43" s="178"/>
      <c r="K43" s="178"/>
      <c r="L43" s="240"/>
      <c r="M43" s="190"/>
      <c r="N43" s="230"/>
      <c r="O43" s="229"/>
      <c r="P43" s="229"/>
      <c r="Q43" s="260"/>
      <c r="R43" s="166"/>
      <c r="S43" s="51">
        <v>220.8</v>
      </c>
      <c r="T43" s="168"/>
      <c r="U43" s="170"/>
      <c r="V43" s="172"/>
      <c r="W43" s="160"/>
    </row>
    <row r="44" spans="1:23" s="30" customFormat="1" ht="166.5" customHeight="1" x14ac:dyDescent="0.2">
      <c r="A44" s="91">
        <v>31</v>
      </c>
      <c r="B44" s="207" t="s">
        <v>50</v>
      </c>
      <c r="C44" s="207" t="s">
        <v>30</v>
      </c>
      <c r="D44" s="207" t="s">
        <v>80</v>
      </c>
      <c r="E44" s="204">
        <v>6215</v>
      </c>
      <c r="F44" s="86" t="s">
        <v>132</v>
      </c>
      <c r="G44" s="245" t="s">
        <v>39</v>
      </c>
      <c r="H44" s="207" t="s">
        <v>43</v>
      </c>
      <c r="I44" s="207" t="s">
        <v>31</v>
      </c>
      <c r="J44" s="207" t="s">
        <v>30</v>
      </c>
      <c r="K44" s="207" t="s">
        <v>31</v>
      </c>
      <c r="L44" s="219">
        <v>39548</v>
      </c>
      <c r="M44" s="222" t="s">
        <v>28</v>
      </c>
      <c r="N44" s="225">
        <v>6323388.6900000004</v>
      </c>
      <c r="O44" s="210">
        <v>46062</v>
      </c>
      <c r="P44" s="210">
        <v>46109</v>
      </c>
      <c r="Q44" s="28">
        <v>4763128.3600000003</v>
      </c>
      <c r="R44" s="29" t="s">
        <v>29</v>
      </c>
      <c r="S44" s="51">
        <v>2193.71</v>
      </c>
      <c r="T44" s="213">
        <f t="shared" si="0"/>
        <v>0.50499893910522842</v>
      </c>
      <c r="U44" s="216">
        <v>3193304.58</v>
      </c>
      <c r="V44" s="231" t="s">
        <v>134</v>
      </c>
      <c r="W44" s="234" t="s">
        <v>135</v>
      </c>
    </row>
    <row r="45" spans="1:23" s="30" customFormat="1" ht="56.25" customHeight="1" x14ac:dyDescent="0.2">
      <c r="A45" s="91">
        <v>32</v>
      </c>
      <c r="B45" s="208"/>
      <c r="C45" s="208"/>
      <c r="D45" s="208"/>
      <c r="E45" s="205"/>
      <c r="F45" s="87" t="s">
        <v>133</v>
      </c>
      <c r="G45" s="246"/>
      <c r="H45" s="208"/>
      <c r="I45" s="208"/>
      <c r="J45" s="208"/>
      <c r="K45" s="208"/>
      <c r="L45" s="220"/>
      <c r="M45" s="223"/>
      <c r="N45" s="226"/>
      <c r="O45" s="211"/>
      <c r="P45" s="211"/>
      <c r="Q45" s="28">
        <v>805882.07</v>
      </c>
      <c r="R45" s="29" t="s">
        <v>29</v>
      </c>
      <c r="S45" s="51">
        <v>983.81</v>
      </c>
      <c r="T45" s="214"/>
      <c r="U45" s="217"/>
      <c r="V45" s="232"/>
      <c r="W45" s="235"/>
    </row>
    <row r="46" spans="1:23" s="30" customFormat="1" ht="66.75" customHeight="1" x14ac:dyDescent="0.2">
      <c r="A46" s="91">
        <v>33</v>
      </c>
      <c r="B46" s="208"/>
      <c r="C46" s="208"/>
      <c r="D46" s="208"/>
      <c r="E46" s="205"/>
      <c r="F46" s="87" t="s">
        <v>34</v>
      </c>
      <c r="G46" s="246"/>
      <c r="H46" s="208"/>
      <c r="I46" s="208"/>
      <c r="J46" s="208"/>
      <c r="K46" s="208"/>
      <c r="L46" s="220"/>
      <c r="M46" s="223"/>
      <c r="N46" s="226"/>
      <c r="O46" s="211"/>
      <c r="P46" s="211"/>
      <c r="Q46" s="28">
        <v>530668.17000000004</v>
      </c>
      <c r="R46" s="29" t="s">
        <v>29</v>
      </c>
      <c r="S46" s="51">
        <v>378.83</v>
      </c>
      <c r="T46" s="214"/>
      <c r="U46" s="217"/>
      <c r="V46" s="232"/>
      <c r="W46" s="235"/>
    </row>
    <row r="47" spans="1:23" s="30" customFormat="1" ht="66.75" customHeight="1" x14ac:dyDescent="0.2">
      <c r="A47" s="91">
        <v>34</v>
      </c>
      <c r="B47" s="209"/>
      <c r="C47" s="209"/>
      <c r="D47" s="209"/>
      <c r="E47" s="206"/>
      <c r="F47" s="87" t="s">
        <v>33</v>
      </c>
      <c r="G47" s="247"/>
      <c r="H47" s="209"/>
      <c r="I47" s="209"/>
      <c r="J47" s="209"/>
      <c r="K47" s="209"/>
      <c r="L47" s="221"/>
      <c r="M47" s="224"/>
      <c r="N47" s="227"/>
      <c r="O47" s="212"/>
      <c r="P47" s="244"/>
      <c r="Q47" s="28">
        <v>223710.09</v>
      </c>
      <c r="R47" s="29" t="s">
        <v>32</v>
      </c>
      <c r="S47" s="51">
        <v>395.43</v>
      </c>
      <c r="T47" s="215"/>
      <c r="U47" s="218"/>
      <c r="V47" s="233"/>
      <c r="W47" s="236"/>
    </row>
    <row r="48" spans="1:23" s="30" customFormat="1" ht="137.1" customHeight="1" x14ac:dyDescent="0.2">
      <c r="A48" s="91">
        <v>35</v>
      </c>
      <c r="B48" s="54" t="s">
        <v>50</v>
      </c>
      <c r="C48" s="54" t="s">
        <v>30</v>
      </c>
      <c r="D48" s="54" t="s">
        <v>81</v>
      </c>
      <c r="E48" s="85">
        <v>6216</v>
      </c>
      <c r="F48" s="86" t="s">
        <v>63</v>
      </c>
      <c r="G48" s="23" t="s">
        <v>39</v>
      </c>
      <c r="H48" s="54" t="s">
        <v>43</v>
      </c>
      <c r="I48" s="54" t="s">
        <v>64</v>
      </c>
      <c r="J48" s="54" t="s">
        <v>30</v>
      </c>
      <c r="K48" s="54" t="s">
        <v>64</v>
      </c>
      <c r="L48" s="48">
        <v>6470</v>
      </c>
      <c r="M48" s="24" t="s">
        <v>28</v>
      </c>
      <c r="N48" s="58">
        <v>120022</v>
      </c>
      <c r="O48" s="57">
        <v>46069</v>
      </c>
      <c r="P48" s="50">
        <v>46081</v>
      </c>
      <c r="Q48" s="28">
        <v>629.27</v>
      </c>
      <c r="R48" s="29" t="s">
        <v>29</v>
      </c>
      <c r="S48" s="51">
        <v>1</v>
      </c>
      <c r="T48" s="25">
        <f t="shared" si="0"/>
        <v>0</v>
      </c>
      <c r="U48" s="26">
        <v>0</v>
      </c>
      <c r="V48" s="27" t="s">
        <v>136</v>
      </c>
      <c r="W48" s="79" t="s">
        <v>137</v>
      </c>
    </row>
    <row r="49" spans="1:23" s="30" customFormat="1" ht="137.1" customHeight="1" x14ac:dyDescent="0.2">
      <c r="A49" s="91">
        <v>36</v>
      </c>
      <c r="B49" s="54" t="s">
        <v>50</v>
      </c>
      <c r="C49" s="54" t="s">
        <v>30</v>
      </c>
      <c r="D49" s="54" t="s">
        <v>82</v>
      </c>
      <c r="E49" s="85">
        <v>6217</v>
      </c>
      <c r="F49" s="86" t="s">
        <v>65</v>
      </c>
      <c r="G49" s="23" t="s">
        <v>88</v>
      </c>
      <c r="H49" s="54" t="s">
        <v>66</v>
      </c>
      <c r="I49" s="54" t="s">
        <v>31</v>
      </c>
      <c r="J49" s="54" t="s">
        <v>30</v>
      </c>
      <c r="K49" s="54" t="s">
        <v>31</v>
      </c>
      <c r="L49" s="48">
        <v>33284</v>
      </c>
      <c r="M49" s="24" t="s">
        <v>28</v>
      </c>
      <c r="N49" s="53">
        <v>2609432.21</v>
      </c>
      <c r="O49" s="49">
        <v>46083</v>
      </c>
      <c r="P49" s="50">
        <v>46095</v>
      </c>
      <c r="Q49" s="28">
        <f>N49/S49</f>
        <v>287.7728603126709</v>
      </c>
      <c r="R49" s="29" t="s">
        <v>29</v>
      </c>
      <c r="S49" s="51">
        <v>9067.68</v>
      </c>
      <c r="T49" s="25">
        <f t="shared" si="0"/>
        <v>0</v>
      </c>
      <c r="U49" s="26">
        <v>0</v>
      </c>
      <c r="V49" s="27" t="s">
        <v>138</v>
      </c>
      <c r="W49" s="79" t="s">
        <v>139</v>
      </c>
    </row>
    <row r="50" spans="1:23" s="30" customFormat="1" ht="200.25" customHeight="1" x14ac:dyDescent="0.2">
      <c r="A50" s="91">
        <v>37</v>
      </c>
      <c r="B50" s="178" t="s">
        <v>50</v>
      </c>
      <c r="C50" s="178" t="s">
        <v>30</v>
      </c>
      <c r="D50" s="178" t="s">
        <v>83</v>
      </c>
      <c r="E50" s="228">
        <v>6218</v>
      </c>
      <c r="F50" s="86" t="s">
        <v>84</v>
      </c>
      <c r="G50" s="184" t="s">
        <v>85</v>
      </c>
      <c r="H50" s="178" t="s">
        <v>43</v>
      </c>
      <c r="I50" s="178" t="s">
        <v>31</v>
      </c>
      <c r="J50" s="178" t="s">
        <v>30</v>
      </c>
      <c r="K50" s="178" t="s">
        <v>31</v>
      </c>
      <c r="L50" s="240">
        <v>330</v>
      </c>
      <c r="M50" s="190" t="s">
        <v>28</v>
      </c>
      <c r="N50" s="230">
        <v>5777307.4100000001</v>
      </c>
      <c r="O50" s="229">
        <v>46069</v>
      </c>
      <c r="P50" s="229">
        <v>46130</v>
      </c>
      <c r="Q50" s="31">
        <v>3617653.99</v>
      </c>
      <c r="R50" s="29" t="s">
        <v>29</v>
      </c>
      <c r="S50" s="51">
        <v>1890</v>
      </c>
      <c r="T50" s="168">
        <f t="shared" si="0"/>
        <v>0</v>
      </c>
      <c r="U50" s="170">
        <v>0</v>
      </c>
      <c r="V50" s="172" t="s">
        <v>86</v>
      </c>
      <c r="W50" s="160" t="s">
        <v>87</v>
      </c>
    </row>
    <row r="51" spans="1:23" ht="38.25" customHeight="1" x14ac:dyDescent="0.25">
      <c r="A51" s="92">
        <v>38</v>
      </c>
      <c r="B51" s="178"/>
      <c r="C51" s="178"/>
      <c r="D51" s="178"/>
      <c r="E51" s="228"/>
      <c r="F51" s="52" t="s">
        <v>48</v>
      </c>
      <c r="G51" s="184"/>
      <c r="H51" s="178"/>
      <c r="I51" s="178"/>
      <c r="J51" s="178"/>
      <c r="K51" s="178"/>
      <c r="L51" s="240"/>
      <c r="M51" s="190"/>
      <c r="N51" s="230"/>
      <c r="O51" s="229"/>
      <c r="P51" s="229"/>
      <c r="Q51" s="31">
        <v>756432.31</v>
      </c>
      <c r="R51" s="29" t="s">
        <v>29</v>
      </c>
      <c r="S51" s="51">
        <v>919</v>
      </c>
      <c r="T51" s="168"/>
      <c r="U51" s="170"/>
      <c r="V51" s="172"/>
      <c r="W51" s="160"/>
    </row>
    <row r="52" spans="1:23" ht="36.75" customHeight="1" x14ac:dyDescent="0.25">
      <c r="A52" s="92">
        <v>39</v>
      </c>
      <c r="B52" s="178"/>
      <c r="C52" s="178"/>
      <c r="D52" s="178"/>
      <c r="E52" s="228"/>
      <c r="F52" s="52" t="s">
        <v>34</v>
      </c>
      <c r="G52" s="184"/>
      <c r="H52" s="178"/>
      <c r="I52" s="178"/>
      <c r="J52" s="178"/>
      <c r="K52" s="178"/>
      <c r="L52" s="240"/>
      <c r="M52" s="190"/>
      <c r="N52" s="230"/>
      <c r="O52" s="229"/>
      <c r="P52" s="229"/>
      <c r="Q52" s="31">
        <v>769720.4</v>
      </c>
      <c r="R52" s="29" t="s">
        <v>32</v>
      </c>
      <c r="S52" s="51">
        <v>552.08000000000004</v>
      </c>
      <c r="T52" s="168"/>
      <c r="U52" s="170"/>
      <c r="V52" s="172"/>
      <c r="W52" s="160"/>
    </row>
    <row r="53" spans="1:23" ht="36.75" customHeight="1" x14ac:dyDescent="0.25">
      <c r="A53" s="92">
        <v>40</v>
      </c>
      <c r="B53" s="178"/>
      <c r="C53" s="178"/>
      <c r="D53" s="178"/>
      <c r="E53" s="228"/>
      <c r="F53" s="52" t="s">
        <v>89</v>
      </c>
      <c r="G53" s="184"/>
      <c r="H53" s="178"/>
      <c r="I53" s="178"/>
      <c r="J53" s="178"/>
      <c r="K53" s="178"/>
      <c r="L53" s="240"/>
      <c r="M53" s="190"/>
      <c r="N53" s="230"/>
      <c r="O53" s="229"/>
      <c r="P53" s="229"/>
      <c r="Q53" s="31">
        <v>286485.23</v>
      </c>
      <c r="R53" s="29" t="s">
        <v>90</v>
      </c>
      <c r="S53" s="51">
        <v>1</v>
      </c>
      <c r="T53" s="168"/>
      <c r="U53" s="170"/>
      <c r="V53" s="172"/>
      <c r="W53" s="160"/>
    </row>
    <row r="54" spans="1:23" ht="45.75" customHeight="1" thickBot="1" x14ac:dyDescent="0.3">
      <c r="A54" s="93">
        <v>41</v>
      </c>
      <c r="B54" s="179"/>
      <c r="C54" s="179"/>
      <c r="D54" s="179"/>
      <c r="E54" s="239"/>
      <c r="F54" s="81" t="s">
        <v>33</v>
      </c>
      <c r="G54" s="185"/>
      <c r="H54" s="179"/>
      <c r="I54" s="179"/>
      <c r="J54" s="179"/>
      <c r="K54" s="179"/>
      <c r="L54" s="241"/>
      <c r="M54" s="191"/>
      <c r="N54" s="242"/>
      <c r="O54" s="243"/>
      <c r="P54" s="243"/>
      <c r="Q54" s="82">
        <v>347015.48</v>
      </c>
      <c r="R54" s="83" t="s">
        <v>29</v>
      </c>
      <c r="S54" s="94">
        <v>460.65</v>
      </c>
      <c r="T54" s="169"/>
      <c r="U54" s="171"/>
      <c r="V54" s="173"/>
      <c r="W54" s="161"/>
    </row>
  </sheetData>
  <sheetProtection formatCells="0" formatColumns="0" formatRows="0" insertRows="0" insertHyperlinks="0" deleteRows="0" selectLockedCells="1" sort="0" autoFilter="0" pivotTables="0"/>
  <mergeCells count="192">
    <mergeCell ref="V42:V43"/>
    <mergeCell ref="W42:W43"/>
    <mergeCell ref="U42:U43"/>
    <mergeCell ref="T42:T43"/>
    <mergeCell ref="J42:J43"/>
    <mergeCell ref="I42:I43"/>
    <mergeCell ref="H42:H43"/>
    <mergeCell ref="G42:G43"/>
    <mergeCell ref="E42:E43"/>
    <mergeCell ref="O42:O43"/>
    <mergeCell ref="N42:N43"/>
    <mergeCell ref="M42:M43"/>
    <mergeCell ref="L42:L43"/>
    <mergeCell ref="K42:K43"/>
    <mergeCell ref="R42:R43"/>
    <mergeCell ref="Q42:Q43"/>
    <mergeCell ref="P42:P43"/>
    <mergeCell ref="I40:I41"/>
    <mergeCell ref="J40:J41"/>
    <mergeCell ref="K40:K41"/>
    <mergeCell ref="L40:L41"/>
    <mergeCell ref="M40:M41"/>
    <mergeCell ref="P40:P41"/>
    <mergeCell ref="D42:D43"/>
    <mergeCell ref="C42:C43"/>
    <mergeCell ref="B42:B43"/>
    <mergeCell ref="D35:D38"/>
    <mergeCell ref="C35:C38"/>
    <mergeCell ref="B35:B38"/>
    <mergeCell ref="C40:C41"/>
    <mergeCell ref="D40:D41"/>
    <mergeCell ref="W35:W38"/>
    <mergeCell ref="V35:V38"/>
    <mergeCell ref="T35:T38"/>
    <mergeCell ref="U35:U38"/>
    <mergeCell ref="G35:G38"/>
    <mergeCell ref="H35:H38"/>
    <mergeCell ref="I35:I38"/>
    <mergeCell ref="J35:J38"/>
    <mergeCell ref="K35:K38"/>
    <mergeCell ref="L35:L38"/>
    <mergeCell ref="M35:M38"/>
    <mergeCell ref="N35:N38"/>
    <mergeCell ref="O35:O38"/>
    <mergeCell ref="P35:P38"/>
    <mergeCell ref="V40:V41"/>
    <mergeCell ref="W40:W41"/>
    <mergeCell ref="E40:E41"/>
    <mergeCell ref="G40:G41"/>
    <mergeCell ref="H40:H41"/>
    <mergeCell ref="O28:O30"/>
    <mergeCell ref="P28:P30"/>
    <mergeCell ref="W28:W30"/>
    <mergeCell ref="V28:V30"/>
    <mergeCell ref="U28:U30"/>
    <mergeCell ref="T28:T30"/>
    <mergeCell ref="H28:H30"/>
    <mergeCell ref="I28:I30"/>
    <mergeCell ref="J28:J30"/>
    <mergeCell ref="K28:K30"/>
    <mergeCell ref="L28:L30"/>
    <mergeCell ref="W23:W26"/>
    <mergeCell ref="V23:V26"/>
    <mergeCell ref="K23:K26"/>
    <mergeCell ref="L23:L26"/>
    <mergeCell ref="M23:M26"/>
    <mergeCell ref="N23:N26"/>
    <mergeCell ref="O23:O26"/>
    <mergeCell ref="D23:D26"/>
    <mergeCell ref="E23:E26"/>
    <mergeCell ref="H23:H26"/>
    <mergeCell ref="I23:I26"/>
    <mergeCell ref="J23:J26"/>
    <mergeCell ref="O19:O22"/>
    <mergeCell ref="P19:P22"/>
    <mergeCell ref="T19:T22"/>
    <mergeCell ref="U19:U22"/>
    <mergeCell ref="W19:W22"/>
    <mergeCell ref="V19:V22"/>
    <mergeCell ref="B50:B54"/>
    <mergeCell ref="C50:C54"/>
    <mergeCell ref="D50:D54"/>
    <mergeCell ref="N19:N22"/>
    <mergeCell ref="B19:B22"/>
    <mergeCell ref="C19:C22"/>
    <mergeCell ref="D19:D22"/>
    <mergeCell ref="E19:E22"/>
    <mergeCell ref="G19:G22"/>
    <mergeCell ref="H19:H22"/>
    <mergeCell ref="I19:I22"/>
    <mergeCell ref="J19:J22"/>
    <mergeCell ref="K19:K22"/>
    <mergeCell ref="L19:L22"/>
    <mergeCell ref="M19:M22"/>
    <mergeCell ref="G23:G26"/>
    <mergeCell ref="V50:V54"/>
    <mergeCell ref="W50:W54"/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B14:B17"/>
    <mergeCell ref="C14:C17"/>
    <mergeCell ref="D14:D17"/>
    <mergeCell ref="E14:E17"/>
    <mergeCell ref="G14:G17"/>
    <mergeCell ref="H14:H17"/>
    <mergeCell ref="I14:I17"/>
    <mergeCell ref="J14:J17"/>
    <mergeCell ref="K14:K17"/>
    <mergeCell ref="L14:L17"/>
    <mergeCell ref="M14:M17"/>
    <mergeCell ref="T14:T17"/>
    <mergeCell ref="U14:U17"/>
    <mergeCell ref="V14:V17"/>
    <mergeCell ref="W14:W17"/>
    <mergeCell ref="N14:N17"/>
    <mergeCell ref="O14:O17"/>
    <mergeCell ref="P14:P17"/>
    <mergeCell ref="R14:R17"/>
    <mergeCell ref="V44:V47"/>
    <mergeCell ref="W44:W47"/>
    <mergeCell ref="U40:U41"/>
    <mergeCell ref="T40:T41"/>
    <mergeCell ref="N40:N41"/>
    <mergeCell ref="O40:O41"/>
    <mergeCell ref="A18:W18"/>
    <mergeCell ref="E50:E54"/>
    <mergeCell ref="G50:G54"/>
    <mergeCell ref="I50:I54"/>
    <mergeCell ref="H50:H54"/>
    <mergeCell ref="J50:J54"/>
    <mergeCell ref="K50:K54"/>
    <mergeCell ref="L50:L54"/>
    <mergeCell ref="M50:M54"/>
    <mergeCell ref="N50:N54"/>
    <mergeCell ref="O50:O54"/>
    <mergeCell ref="P50:P54"/>
    <mergeCell ref="T50:T54"/>
    <mergeCell ref="U50:U54"/>
    <mergeCell ref="P44:P47"/>
    <mergeCell ref="G44:G47"/>
    <mergeCell ref="H44:H47"/>
    <mergeCell ref="I44:I47"/>
    <mergeCell ref="E44:E47"/>
    <mergeCell ref="D44:D47"/>
    <mergeCell ref="C44:C47"/>
    <mergeCell ref="B44:B47"/>
    <mergeCell ref="C23:C26"/>
    <mergeCell ref="B23:B26"/>
    <mergeCell ref="O44:O47"/>
    <mergeCell ref="T44:T47"/>
    <mergeCell ref="U44:U47"/>
    <mergeCell ref="J44:J47"/>
    <mergeCell ref="K44:K47"/>
    <mergeCell ref="L44:L47"/>
    <mergeCell ref="M44:M47"/>
    <mergeCell ref="N44:N47"/>
    <mergeCell ref="B28:B30"/>
    <mergeCell ref="C28:C30"/>
    <mergeCell ref="D28:D30"/>
    <mergeCell ref="E28:E30"/>
    <mergeCell ref="G28:G30"/>
    <mergeCell ref="P23:P26"/>
    <mergeCell ref="T23:T26"/>
    <mergeCell ref="U23:U26"/>
    <mergeCell ref="M28:M30"/>
    <mergeCell ref="N28:N30"/>
  </mergeCells>
  <phoneticPr fontId="13" type="noConversion"/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64"/>
  <sheetViews>
    <sheetView zoomScale="50" zoomScaleNormal="50" workbookViewId="0">
      <selection activeCell="A5" sqref="A5:W5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5" customWidth="1"/>
    <col min="5" max="5" width="19.5703125" style="5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0" width="19.5703125" style="1" customWidth="1"/>
    <col min="11" max="11" width="49.42578125" style="1" customWidth="1"/>
    <col min="12" max="12" width="19.5703125" style="1" customWidth="1"/>
    <col min="13" max="13" width="25.28515625" style="1" customWidth="1"/>
    <col min="14" max="14" width="22" style="8" customWidth="1"/>
    <col min="15" max="15" width="19.5703125" style="7" customWidth="1"/>
    <col min="16" max="16" width="19.140625" style="1" customWidth="1"/>
    <col min="17" max="17" width="25" style="4" customWidth="1"/>
    <col min="18" max="18" width="10" style="1" customWidth="1"/>
    <col min="19" max="19" width="26" style="32" customWidth="1"/>
    <col min="20" max="20" width="21.42578125" style="4" customWidth="1"/>
    <col min="21" max="21" width="28.140625" style="5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1"/>
    </row>
    <row r="2" spans="1:24" ht="11.45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2"/>
    </row>
    <row r="3" spans="1:24" ht="11.45" customHeight="1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2"/>
    </row>
    <row r="4" spans="1:24" ht="103.5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2"/>
    </row>
    <row r="5" spans="1:24" ht="49.5" customHeight="1" x14ac:dyDescent="0.25">
      <c r="A5" s="199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3"/>
    </row>
    <row r="6" spans="1:24" ht="15" customHeight="1" x14ac:dyDescent="0.3">
      <c r="A6" s="34"/>
      <c r="B6" s="35"/>
      <c r="C6" s="36"/>
      <c r="D6" s="37"/>
      <c r="E6" s="37"/>
      <c r="F6" s="35"/>
      <c r="G6" s="35"/>
      <c r="H6" s="36"/>
      <c r="I6" s="35"/>
      <c r="J6" s="35"/>
      <c r="K6" s="35"/>
      <c r="L6" s="35"/>
      <c r="M6" s="35"/>
      <c r="N6" s="38"/>
      <c r="O6" s="39"/>
      <c r="P6" s="35"/>
      <c r="Q6" s="36"/>
      <c r="R6" s="35"/>
      <c r="S6" s="40"/>
      <c r="T6" s="36"/>
      <c r="U6" s="41"/>
      <c r="V6" s="200" t="s">
        <v>0</v>
      </c>
      <c r="W6" s="200" t="s">
        <v>1</v>
      </c>
      <c r="X6" s="14"/>
    </row>
    <row r="7" spans="1:24" ht="28.5" customHeight="1" x14ac:dyDescent="0.3">
      <c r="A7" s="34"/>
      <c r="B7" s="35"/>
      <c r="C7" s="36"/>
      <c r="D7" s="37"/>
      <c r="E7" s="37"/>
      <c r="F7" s="35"/>
      <c r="G7" s="35"/>
      <c r="H7" s="36"/>
      <c r="I7" s="35"/>
      <c r="J7" s="35"/>
      <c r="K7" s="35"/>
      <c r="L7" s="35"/>
      <c r="M7" s="35"/>
      <c r="N7" s="38"/>
      <c r="O7" s="39"/>
      <c r="P7" s="35"/>
      <c r="Q7" s="36"/>
      <c r="R7" s="35"/>
      <c r="S7" s="40"/>
      <c r="T7" s="36"/>
      <c r="U7" s="41"/>
      <c r="V7" s="200"/>
      <c r="W7" s="200"/>
      <c r="X7" s="15"/>
    </row>
    <row r="8" spans="1:24" ht="5.25" customHeight="1" x14ac:dyDescent="0.25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10"/>
    </row>
    <row r="9" spans="1:24" ht="9" customHeight="1" x14ac:dyDescent="0.25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10"/>
    </row>
    <row r="10" spans="1:24" s="2" customFormat="1" ht="22.5" customHeight="1" x14ac:dyDescent="0.25">
      <c r="A10" s="193" t="s">
        <v>4</v>
      </c>
      <c r="B10" s="193" t="s">
        <v>2</v>
      </c>
      <c r="C10" s="193" t="s">
        <v>5</v>
      </c>
      <c r="D10" s="196" t="s">
        <v>6</v>
      </c>
      <c r="E10" s="197" t="s">
        <v>7</v>
      </c>
      <c r="F10" s="193" t="s">
        <v>8</v>
      </c>
      <c r="G10" s="193" t="s">
        <v>9</v>
      </c>
      <c r="H10" s="193" t="s">
        <v>10</v>
      </c>
      <c r="I10" s="193" t="s">
        <v>11</v>
      </c>
      <c r="J10" s="193" t="s">
        <v>12</v>
      </c>
      <c r="K10" s="193" t="s">
        <v>13</v>
      </c>
      <c r="L10" s="193" t="s">
        <v>14</v>
      </c>
      <c r="M10" s="193" t="s">
        <v>15</v>
      </c>
      <c r="N10" s="194" t="s">
        <v>16</v>
      </c>
      <c r="O10" s="195" t="s">
        <v>17</v>
      </c>
      <c r="P10" s="193" t="s">
        <v>18</v>
      </c>
      <c r="Q10" s="193" t="s">
        <v>19</v>
      </c>
      <c r="R10" s="193" t="s">
        <v>20</v>
      </c>
      <c r="S10" s="202" t="s">
        <v>21</v>
      </c>
      <c r="T10" s="193" t="s">
        <v>22</v>
      </c>
      <c r="U10" s="193"/>
      <c r="V10" s="193" t="s">
        <v>24</v>
      </c>
      <c r="W10" s="203" t="s">
        <v>25</v>
      </c>
      <c r="X10" s="16"/>
    </row>
    <row r="11" spans="1:24" s="2" customFormat="1" ht="51" customHeight="1" x14ac:dyDescent="0.25">
      <c r="A11" s="193"/>
      <c r="B11" s="193"/>
      <c r="C11" s="193"/>
      <c r="D11" s="196"/>
      <c r="E11" s="197"/>
      <c r="F11" s="193"/>
      <c r="G11" s="193"/>
      <c r="H11" s="193"/>
      <c r="I11" s="193"/>
      <c r="J11" s="193"/>
      <c r="K11" s="193"/>
      <c r="L11" s="193"/>
      <c r="M11" s="193"/>
      <c r="N11" s="194"/>
      <c r="O11" s="195"/>
      <c r="P11" s="193"/>
      <c r="Q11" s="193"/>
      <c r="R11" s="193"/>
      <c r="S11" s="202"/>
      <c r="T11" s="42" t="s">
        <v>23</v>
      </c>
      <c r="U11" s="43" t="s">
        <v>3</v>
      </c>
      <c r="V11" s="193"/>
      <c r="W11" s="203"/>
      <c r="X11" s="16"/>
    </row>
    <row r="12" spans="1:24" s="3" customFormat="1" ht="61.5" customHeight="1" thickBot="1" x14ac:dyDescent="0.3">
      <c r="A12" s="262" t="s">
        <v>47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17"/>
    </row>
    <row r="13" spans="1:24" s="6" customFormat="1" ht="163.5" customHeight="1" x14ac:dyDescent="0.2">
      <c r="A13" s="44">
        <v>1</v>
      </c>
      <c r="B13" s="23" t="s">
        <v>27</v>
      </c>
      <c r="C13" s="23" t="s">
        <v>30</v>
      </c>
      <c r="D13" s="155" t="s">
        <v>37</v>
      </c>
      <c r="E13" s="55">
        <v>6201</v>
      </c>
      <c r="F13" s="86" t="s">
        <v>38</v>
      </c>
      <c r="G13" s="23" t="s">
        <v>39</v>
      </c>
      <c r="H13" s="23" t="s">
        <v>40</v>
      </c>
      <c r="I13" s="88" t="s">
        <v>31</v>
      </c>
      <c r="J13" s="44" t="s">
        <v>30</v>
      </c>
      <c r="K13" s="88" t="s">
        <v>31</v>
      </c>
      <c r="L13" s="156">
        <v>39548</v>
      </c>
      <c r="M13" s="24" t="s">
        <v>28</v>
      </c>
      <c r="N13" s="154">
        <v>1980000</v>
      </c>
      <c r="O13" s="56">
        <v>46048</v>
      </c>
      <c r="P13" s="157">
        <v>46095</v>
      </c>
      <c r="Q13" s="28">
        <f>N13/S13</f>
        <v>1980000</v>
      </c>
      <c r="R13" s="29" t="s">
        <v>29</v>
      </c>
      <c r="S13" s="158">
        <v>1</v>
      </c>
      <c r="T13" s="25">
        <f>U13*100%/N13</f>
        <v>0.98145401515151509</v>
      </c>
      <c r="U13" s="143">
        <v>1943278.95</v>
      </c>
      <c r="V13" s="28" t="s">
        <v>35</v>
      </c>
      <c r="W13" s="28" t="s">
        <v>36</v>
      </c>
      <c r="X13" s="19"/>
    </row>
    <row r="14" spans="1:24" s="6" customFormat="1" ht="120" customHeight="1" x14ac:dyDescent="0.2">
      <c r="A14" s="44">
        <v>2</v>
      </c>
      <c r="B14" s="176" t="s">
        <v>27</v>
      </c>
      <c r="C14" s="178" t="s">
        <v>30</v>
      </c>
      <c r="D14" s="261" t="s">
        <v>46</v>
      </c>
      <c r="E14" s="182" t="s">
        <v>101</v>
      </c>
      <c r="F14" s="86" t="s">
        <v>176</v>
      </c>
      <c r="G14" s="184" t="s">
        <v>42</v>
      </c>
      <c r="H14" s="184" t="s">
        <v>40</v>
      </c>
      <c r="I14" s="178" t="s">
        <v>31</v>
      </c>
      <c r="J14" s="178" t="s">
        <v>30</v>
      </c>
      <c r="K14" s="178" t="s">
        <v>31</v>
      </c>
      <c r="L14" s="188">
        <v>39548</v>
      </c>
      <c r="M14" s="190" t="s">
        <v>28</v>
      </c>
      <c r="N14" s="267">
        <v>6670108.8899999997</v>
      </c>
      <c r="O14" s="162">
        <v>45670</v>
      </c>
      <c r="P14" s="164">
        <v>45754</v>
      </c>
      <c r="Q14" s="31">
        <v>4186473.72</v>
      </c>
      <c r="R14" s="166" t="s">
        <v>32</v>
      </c>
      <c r="S14" s="9">
        <v>2497.4699999999998</v>
      </c>
      <c r="T14" s="168">
        <f>U14*100%/N14</f>
        <v>1</v>
      </c>
      <c r="U14" s="266">
        <v>6670108.8899999997</v>
      </c>
      <c r="V14" s="260" t="s">
        <v>44</v>
      </c>
      <c r="W14" s="260" t="s">
        <v>45</v>
      </c>
      <c r="X14" s="20"/>
    </row>
    <row r="15" spans="1:24" s="6" customFormat="1" ht="54" customHeight="1" x14ac:dyDescent="0.2">
      <c r="A15" s="44">
        <v>3</v>
      </c>
      <c r="B15" s="176"/>
      <c r="C15" s="178"/>
      <c r="D15" s="261"/>
      <c r="E15" s="182"/>
      <c r="F15" s="87" t="s">
        <v>48</v>
      </c>
      <c r="G15" s="184"/>
      <c r="H15" s="184"/>
      <c r="I15" s="178"/>
      <c r="J15" s="178"/>
      <c r="K15" s="178"/>
      <c r="L15" s="188"/>
      <c r="M15" s="190"/>
      <c r="N15" s="267"/>
      <c r="O15" s="162"/>
      <c r="P15" s="164"/>
      <c r="Q15" s="31">
        <v>824569.22</v>
      </c>
      <c r="R15" s="166"/>
      <c r="S15" s="9">
        <v>983.81</v>
      </c>
      <c r="T15" s="168"/>
      <c r="U15" s="266"/>
      <c r="V15" s="260"/>
      <c r="W15" s="260"/>
      <c r="X15" s="22"/>
    </row>
    <row r="16" spans="1:24" s="6" customFormat="1" ht="66" customHeight="1" x14ac:dyDescent="0.2">
      <c r="A16" s="44">
        <v>4</v>
      </c>
      <c r="B16" s="176"/>
      <c r="C16" s="178"/>
      <c r="D16" s="261"/>
      <c r="E16" s="182"/>
      <c r="F16" s="87" t="s">
        <v>34</v>
      </c>
      <c r="G16" s="184"/>
      <c r="H16" s="184"/>
      <c r="I16" s="178"/>
      <c r="J16" s="178"/>
      <c r="K16" s="178"/>
      <c r="L16" s="188"/>
      <c r="M16" s="190"/>
      <c r="N16" s="267"/>
      <c r="O16" s="162"/>
      <c r="P16" s="164"/>
      <c r="Q16" s="31">
        <v>817647.95</v>
      </c>
      <c r="R16" s="166"/>
      <c r="S16" s="9">
        <v>538.94000000000005</v>
      </c>
      <c r="T16" s="168"/>
      <c r="U16" s="266"/>
      <c r="V16" s="260"/>
      <c r="W16" s="260"/>
      <c r="X16" s="22"/>
    </row>
    <row r="17" spans="1:24" s="6" customFormat="1" ht="75.95" customHeight="1" thickBot="1" x14ac:dyDescent="0.25">
      <c r="A17" s="44">
        <v>5</v>
      </c>
      <c r="B17" s="176"/>
      <c r="C17" s="178"/>
      <c r="D17" s="261"/>
      <c r="E17" s="182"/>
      <c r="F17" s="87" t="s">
        <v>33</v>
      </c>
      <c r="G17" s="184"/>
      <c r="H17" s="184"/>
      <c r="I17" s="178"/>
      <c r="J17" s="178"/>
      <c r="K17" s="178"/>
      <c r="L17" s="188"/>
      <c r="M17" s="190"/>
      <c r="N17" s="267"/>
      <c r="O17" s="162"/>
      <c r="P17" s="164"/>
      <c r="Q17" s="31">
        <v>841643.57</v>
      </c>
      <c r="R17" s="166"/>
      <c r="S17" s="9">
        <v>520.46</v>
      </c>
      <c r="T17" s="168"/>
      <c r="U17" s="266"/>
      <c r="V17" s="260"/>
      <c r="W17" s="260"/>
      <c r="X17" s="21"/>
    </row>
    <row r="18" spans="1:24" s="3" customFormat="1" ht="61.5" customHeight="1" thickBot="1" x14ac:dyDescent="0.3">
      <c r="A18" s="263" t="s">
        <v>49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17"/>
    </row>
    <row r="19" spans="1:24" s="30" customFormat="1" ht="167.25" customHeight="1" x14ac:dyDescent="0.2">
      <c r="A19" s="149">
        <v>6</v>
      </c>
      <c r="B19" s="255" t="s">
        <v>50</v>
      </c>
      <c r="C19" s="255" t="s">
        <v>30</v>
      </c>
      <c r="D19" s="255" t="s">
        <v>68</v>
      </c>
      <c r="E19" s="264">
        <v>6203</v>
      </c>
      <c r="F19" s="90" t="s">
        <v>91</v>
      </c>
      <c r="G19" s="257" t="s">
        <v>39</v>
      </c>
      <c r="H19" s="255" t="s">
        <v>66</v>
      </c>
      <c r="I19" s="255" t="s">
        <v>31</v>
      </c>
      <c r="J19" s="255" t="s">
        <v>30</v>
      </c>
      <c r="K19" s="255" t="s">
        <v>31</v>
      </c>
      <c r="L19" s="258">
        <v>66</v>
      </c>
      <c r="M19" s="259" t="s">
        <v>28</v>
      </c>
      <c r="N19" s="269">
        <v>2392471.35</v>
      </c>
      <c r="O19" s="249">
        <v>46048</v>
      </c>
      <c r="P19" s="249">
        <v>46095</v>
      </c>
      <c r="Q19" s="71">
        <v>1635781.37</v>
      </c>
      <c r="R19" s="72" t="s">
        <v>29</v>
      </c>
      <c r="S19" s="73">
        <v>646.36</v>
      </c>
      <c r="T19" s="250">
        <f t="shared" ref="T19:T49" si="0">U19*100%/N19</f>
        <v>1</v>
      </c>
      <c r="U19" s="268">
        <v>2392471.35</v>
      </c>
      <c r="V19" s="253" t="s">
        <v>93</v>
      </c>
      <c r="W19" s="252" t="s">
        <v>94</v>
      </c>
    </row>
    <row r="20" spans="1:24" s="30" customFormat="1" ht="62.25" customHeight="1" x14ac:dyDescent="0.2">
      <c r="A20" s="150">
        <v>7</v>
      </c>
      <c r="B20" s="178"/>
      <c r="C20" s="178"/>
      <c r="D20" s="178"/>
      <c r="E20" s="265"/>
      <c r="F20" s="86" t="s">
        <v>34</v>
      </c>
      <c r="G20" s="184"/>
      <c r="H20" s="178"/>
      <c r="I20" s="178"/>
      <c r="J20" s="178"/>
      <c r="K20" s="178"/>
      <c r="L20" s="240"/>
      <c r="M20" s="190"/>
      <c r="N20" s="270"/>
      <c r="O20" s="229"/>
      <c r="P20" s="229"/>
      <c r="Q20" s="28">
        <v>320718.25</v>
      </c>
      <c r="R20" s="29" t="s">
        <v>29</v>
      </c>
      <c r="S20" s="51">
        <v>205.97</v>
      </c>
      <c r="T20" s="168"/>
      <c r="U20" s="266"/>
      <c r="V20" s="172"/>
      <c r="W20" s="160"/>
    </row>
    <row r="21" spans="1:24" s="30" customFormat="1" ht="69.75" customHeight="1" x14ac:dyDescent="0.2">
      <c r="A21" s="150">
        <v>8</v>
      </c>
      <c r="B21" s="178"/>
      <c r="C21" s="178"/>
      <c r="D21" s="178"/>
      <c r="E21" s="265"/>
      <c r="F21" s="86" t="s">
        <v>92</v>
      </c>
      <c r="G21" s="184"/>
      <c r="H21" s="178"/>
      <c r="I21" s="178"/>
      <c r="J21" s="178"/>
      <c r="K21" s="178"/>
      <c r="L21" s="240"/>
      <c r="M21" s="190"/>
      <c r="N21" s="270"/>
      <c r="O21" s="229"/>
      <c r="P21" s="229"/>
      <c r="Q21" s="28">
        <v>279574.92</v>
      </c>
      <c r="R21" s="29" t="s">
        <v>29</v>
      </c>
      <c r="S21" s="51">
        <v>291.08999999999997</v>
      </c>
      <c r="T21" s="168"/>
      <c r="U21" s="266"/>
      <c r="V21" s="172"/>
      <c r="W21" s="160"/>
    </row>
    <row r="22" spans="1:24" s="30" customFormat="1" ht="45.75" customHeight="1" x14ac:dyDescent="0.2">
      <c r="A22" s="150">
        <v>9</v>
      </c>
      <c r="B22" s="178"/>
      <c r="C22" s="178"/>
      <c r="D22" s="178"/>
      <c r="E22" s="265"/>
      <c r="F22" s="86" t="s">
        <v>33</v>
      </c>
      <c r="G22" s="184"/>
      <c r="H22" s="178"/>
      <c r="I22" s="178"/>
      <c r="J22" s="178"/>
      <c r="K22" s="178"/>
      <c r="L22" s="240"/>
      <c r="M22" s="190"/>
      <c r="N22" s="270"/>
      <c r="O22" s="229"/>
      <c r="P22" s="229"/>
      <c r="Q22" s="28">
        <v>156396.82</v>
      </c>
      <c r="R22" s="29" t="s">
        <v>32</v>
      </c>
      <c r="S22" s="51">
        <v>252</v>
      </c>
      <c r="T22" s="168"/>
      <c r="U22" s="266"/>
      <c r="V22" s="172"/>
      <c r="W22" s="160"/>
    </row>
    <row r="23" spans="1:24" s="30" customFormat="1" ht="137.1" customHeight="1" x14ac:dyDescent="0.2">
      <c r="A23" s="150">
        <v>10</v>
      </c>
      <c r="B23" s="178" t="s">
        <v>50</v>
      </c>
      <c r="C23" s="178" t="s">
        <v>30</v>
      </c>
      <c r="D23" s="178" t="s">
        <v>69</v>
      </c>
      <c r="E23" s="265">
        <v>6204</v>
      </c>
      <c r="F23" s="86" t="s">
        <v>95</v>
      </c>
      <c r="G23" s="184" t="s">
        <v>39</v>
      </c>
      <c r="H23" s="178" t="s">
        <v>66</v>
      </c>
      <c r="I23" s="178" t="s">
        <v>51</v>
      </c>
      <c r="J23" s="178" t="s">
        <v>30</v>
      </c>
      <c r="K23" s="178" t="s">
        <v>51</v>
      </c>
      <c r="L23" s="240">
        <v>762</v>
      </c>
      <c r="M23" s="190" t="s">
        <v>28</v>
      </c>
      <c r="N23" s="270">
        <v>3842500.68</v>
      </c>
      <c r="O23" s="229">
        <v>46048</v>
      </c>
      <c r="P23" s="229">
        <v>46095</v>
      </c>
      <c r="Q23" s="28">
        <v>2145640</v>
      </c>
      <c r="R23" s="29" t="s">
        <v>29</v>
      </c>
      <c r="S23" s="51">
        <v>4424</v>
      </c>
      <c r="T23" s="168">
        <f t="shared" si="0"/>
        <v>0.42292128104450977</v>
      </c>
      <c r="U23" s="266">
        <v>1625075.31</v>
      </c>
      <c r="V23" s="172" t="s">
        <v>99</v>
      </c>
      <c r="W23" s="160" t="s">
        <v>100</v>
      </c>
    </row>
    <row r="24" spans="1:24" s="30" customFormat="1" ht="54.75" customHeight="1" x14ac:dyDescent="0.2">
      <c r="A24" s="150">
        <v>11</v>
      </c>
      <c r="B24" s="178"/>
      <c r="C24" s="178"/>
      <c r="D24" s="178"/>
      <c r="E24" s="265"/>
      <c r="F24" s="86" t="s">
        <v>96</v>
      </c>
      <c r="G24" s="184"/>
      <c r="H24" s="178"/>
      <c r="I24" s="178"/>
      <c r="J24" s="178"/>
      <c r="K24" s="178"/>
      <c r="L24" s="240"/>
      <c r="M24" s="190"/>
      <c r="N24" s="270"/>
      <c r="O24" s="229"/>
      <c r="P24" s="229"/>
      <c r="Q24" s="28">
        <v>963776.72</v>
      </c>
      <c r="R24" s="29" t="s">
        <v>29</v>
      </c>
      <c r="S24" s="51">
        <v>1011.2</v>
      </c>
      <c r="T24" s="168"/>
      <c r="U24" s="266"/>
      <c r="V24" s="172"/>
      <c r="W24" s="160"/>
    </row>
    <row r="25" spans="1:24" s="30" customFormat="1" ht="54" customHeight="1" x14ac:dyDescent="0.2">
      <c r="A25" s="150">
        <v>12</v>
      </c>
      <c r="B25" s="178"/>
      <c r="C25" s="178"/>
      <c r="D25" s="178"/>
      <c r="E25" s="265"/>
      <c r="F25" s="86" t="s">
        <v>97</v>
      </c>
      <c r="G25" s="184"/>
      <c r="H25" s="178"/>
      <c r="I25" s="178"/>
      <c r="J25" s="178"/>
      <c r="K25" s="178"/>
      <c r="L25" s="240"/>
      <c r="M25" s="190"/>
      <c r="N25" s="270"/>
      <c r="O25" s="229"/>
      <c r="P25" s="229"/>
      <c r="Q25" s="28">
        <v>505855</v>
      </c>
      <c r="R25" s="29"/>
      <c r="S25" s="51">
        <v>1043</v>
      </c>
      <c r="T25" s="168"/>
      <c r="U25" s="266"/>
      <c r="V25" s="172"/>
      <c r="W25" s="160"/>
    </row>
    <row r="26" spans="1:24" s="30" customFormat="1" ht="51" customHeight="1" x14ac:dyDescent="0.2">
      <c r="A26" s="150">
        <v>13</v>
      </c>
      <c r="B26" s="178"/>
      <c r="C26" s="178"/>
      <c r="D26" s="178"/>
      <c r="E26" s="265"/>
      <c r="F26" s="86" t="s">
        <v>98</v>
      </c>
      <c r="G26" s="184"/>
      <c r="H26" s="178"/>
      <c r="I26" s="178"/>
      <c r="J26" s="178"/>
      <c r="K26" s="178"/>
      <c r="L26" s="240"/>
      <c r="M26" s="190"/>
      <c r="N26" s="270"/>
      <c r="O26" s="229"/>
      <c r="P26" s="229"/>
      <c r="Q26" s="28">
        <v>227230.96</v>
      </c>
      <c r="R26" s="29"/>
      <c r="S26" s="51">
        <v>238.4</v>
      </c>
      <c r="T26" s="168"/>
      <c r="U26" s="266"/>
      <c r="V26" s="172"/>
      <c r="W26" s="160"/>
    </row>
    <row r="27" spans="1:24" s="30" customFormat="1" ht="137.1" customHeight="1" x14ac:dyDescent="0.2">
      <c r="A27" s="150">
        <v>14</v>
      </c>
      <c r="B27" s="54" t="s">
        <v>50</v>
      </c>
      <c r="C27" s="54" t="s">
        <v>30</v>
      </c>
      <c r="D27" s="54" t="s">
        <v>70</v>
      </c>
      <c r="E27" s="151">
        <v>6205</v>
      </c>
      <c r="F27" s="86" t="s">
        <v>52</v>
      </c>
      <c r="G27" s="23" t="s">
        <v>39</v>
      </c>
      <c r="H27" s="54" t="s">
        <v>43</v>
      </c>
      <c r="I27" s="54" t="s">
        <v>53</v>
      </c>
      <c r="J27" s="54" t="s">
        <v>30</v>
      </c>
      <c r="K27" s="54" t="s">
        <v>53</v>
      </c>
      <c r="L27" s="48">
        <v>365</v>
      </c>
      <c r="M27" s="24" t="s">
        <v>28</v>
      </c>
      <c r="N27" s="152">
        <v>185000</v>
      </c>
      <c r="O27" s="49">
        <v>46057</v>
      </c>
      <c r="P27" s="50">
        <v>46095</v>
      </c>
      <c r="Q27" s="28">
        <f>N27/S27</f>
        <v>185000</v>
      </c>
      <c r="R27" s="29" t="s">
        <v>29</v>
      </c>
      <c r="S27" s="51">
        <v>1</v>
      </c>
      <c r="T27" s="25">
        <f t="shared" si="0"/>
        <v>0.8757901081081082</v>
      </c>
      <c r="U27" s="143">
        <v>162021.17000000001</v>
      </c>
      <c r="V27" s="27" t="s">
        <v>102</v>
      </c>
      <c r="W27" s="79" t="s">
        <v>103</v>
      </c>
    </row>
    <row r="28" spans="1:24" s="30" customFormat="1" ht="137.1" customHeight="1" x14ac:dyDescent="0.2">
      <c r="A28" s="150">
        <v>15</v>
      </c>
      <c r="B28" s="178" t="s">
        <v>50</v>
      </c>
      <c r="C28" s="178" t="s">
        <v>30</v>
      </c>
      <c r="D28" s="178" t="s">
        <v>71</v>
      </c>
      <c r="E28" s="265">
        <v>6206</v>
      </c>
      <c r="F28" s="86" t="s">
        <v>104</v>
      </c>
      <c r="G28" s="184" t="s">
        <v>39</v>
      </c>
      <c r="H28" s="178" t="s">
        <v>66</v>
      </c>
      <c r="I28" s="178" t="s">
        <v>54</v>
      </c>
      <c r="J28" s="178" t="s">
        <v>30</v>
      </c>
      <c r="K28" s="178" t="s">
        <v>54</v>
      </c>
      <c r="L28" s="240">
        <v>458</v>
      </c>
      <c r="M28" s="190" t="s">
        <v>28</v>
      </c>
      <c r="N28" s="270">
        <v>1592730</v>
      </c>
      <c r="O28" s="229">
        <v>46057</v>
      </c>
      <c r="P28" s="229">
        <v>46137</v>
      </c>
      <c r="Q28" s="28">
        <v>277884</v>
      </c>
      <c r="R28" s="29" t="s">
        <v>29</v>
      </c>
      <c r="S28" s="51">
        <v>558</v>
      </c>
      <c r="T28" s="168">
        <f t="shared" si="0"/>
        <v>0.17191316167837611</v>
      </c>
      <c r="U28" s="266">
        <v>273811.25</v>
      </c>
      <c r="V28" s="172" t="s">
        <v>107</v>
      </c>
      <c r="W28" s="160" t="s">
        <v>108</v>
      </c>
    </row>
    <row r="29" spans="1:24" s="30" customFormat="1" ht="137.1" customHeight="1" x14ac:dyDescent="0.2">
      <c r="A29" s="150">
        <v>16</v>
      </c>
      <c r="B29" s="178"/>
      <c r="C29" s="178"/>
      <c r="D29" s="178"/>
      <c r="E29" s="265"/>
      <c r="F29" s="87" t="s">
        <v>105</v>
      </c>
      <c r="G29" s="184"/>
      <c r="H29" s="178"/>
      <c r="I29" s="178"/>
      <c r="J29" s="178"/>
      <c r="K29" s="178"/>
      <c r="L29" s="240"/>
      <c r="M29" s="190"/>
      <c r="N29" s="270"/>
      <c r="O29" s="229"/>
      <c r="P29" s="229"/>
      <c r="Q29" s="28">
        <v>1146330</v>
      </c>
      <c r="R29" s="29" t="s">
        <v>29</v>
      </c>
      <c r="S29" s="51">
        <v>846</v>
      </c>
      <c r="T29" s="168"/>
      <c r="U29" s="266"/>
      <c r="V29" s="172"/>
      <c r="W29" s="160"/>
    </row>
    <row r="30" spans="1:24" s="30" customFormat="1" ht="137.1" customHeight="1" x14ac:dyDescent="0.2">
      <c r="A30" s="150">
        <v>17</v>
      </c>
      <c r="B30" s="178"/>
      <c r="C30" s="178"/>
      <c r="D30" s="178"/>
      <c r="E30" s="265"/>
      <c r="F30" s="87" t="s">
        <v>106</v>
      </c>
      <c r="G30" s="184"/>
      <c r="H30" s="178"/>
      <c r="I30" s="178"/>
      <c r="J30" s="178"/>
      <c r="K30" s="178"/>
      <c r="L30" s="240"/>
      <c r="M30" s="190"/>
      <c r="N30" s="270"/>
      <c r="O30" s="229"/>
      <c r="P30" s="229"/>
      <c r="Q30" s="28">
        <v>168516</v>
      </c>
      <c r="R30" s="29" t="s">
        <v>32</v>
      </c>
      <c r="S30" s="51">
        <v>92</v>
      </c>
      <c r="T30" s="168"/>
      <c r="U30" s="266"/>
      <c r="V30" s="172"/>
      <c r="W30" s="160"/>
    </row>
    <row r="31" spans="1:24" s="30" customFormat="1" ht="137.1" customHeight="1" x14ac:dyDescent="0.2">
      <c r="A31" s="150">
        <v>18</v>
      </c>
      <c r="B31" s="54" t="s">
        <v>50</v>
      </c>
      <c r="C31" s="54" t="s">
        <v>30</v>
      </c>
      <c r="D31" s="54" t="s">
        <v>72</v>
      </c>
      <c r="E31" s="151">
        <v>6207</v>
      </c>
      <c r="F31" s="86" t="s">
        <v>55</v>
      </c>
      <c r="G31" s="23" t="s">
        <v>39</v>
      </c>
      <c r="H31" s="54" t="s">
        <v>43</v>
      </c>
      <c r="I31" s="54" t="s">
        <v>54</v>
      </c>
      <c r="J31" s="54" t="s">
        <v>30</v>
      </c>
      <c r="K31" s="54" t="s">
        <v>54</v>
      </c>
      <c r="L31" s="48">
        <v>33284</v>
      </c>
      <c r="M31" s="24" t="s">
        <v>28</v>
      </c>
      <c r="N31" s="152">
        <v>92817.98</v>
      </c>
      <c r="O31" s="49">
        <v>46048</v>
      </c>
      <c r="P31" s="50">
        <v>46095</v>
      </c>
      <c r="Q31" s="28">
        <f>N31/S31</f>
        <v>92817.98</v>
      </c>
      <c r="R31" s="29" t="s">
        <v>90</v>
      </c>
      <c r="S31" s="51">
        <v>1</v>
      </c>
      <c r="T31" s="25">
        <f t="shared" si="0"/>
        <v>1</v>
      </c>
      <c r="U31" s="143">
        <v>92817.98</v>
      </c>
      <c r="V31" s="27" t="s">
        <v>109</v>
      </c>
      <c r="W31" s="79" t="s">
        <v>110</v>
      </c>
    </row>
    <row r="32" spans="1:24" s="30" customFormat="1" ht="137.1" customHeight="1" x14ac:dyDescent="0.2">
      <c r="A32" s="150">
        <v>19</v>
      </c>
      <c r="B32" s="54" t="s">
        <v>50</v>
      </c>
      <c r="C32" s="54" t="s">
        <v>30</v>
      </c>
      <c r="D32" s="54" t="s">
        <v>73</v>
      </c>
      <c r="E32" s="151">
        <v>6208</v>
      </c>
      <c r="F32" s="86" t="s">
        <v>56</v>
      </c>
      <c r="G32" s="23" t="s">
        <v>39</v>
      </c>
      <c r="H32" s="54" t="s">
        <v>43</v>
      </c>
      <c r="I32" s="54" t="s">
        <v>57</v>
      </c>
      <c r="J32" s="54" t="s">
        <v>30</v>
      </c>
      <c r="K32" s="54" t="s">
        <v>57</v>
      </c>
      <c r="L32" s="48">
        <v>2134</v>
      </c>
      <c r="M32" s="24" t="s">
        <v>28</v>
      </c>
      <c r="N32" s="152">
        <v>2910000</v>
      </c>
      <c r="O32" s="49">
        <v>46276</v>
      </c>
      <c r="P32" s="50">
        <v>46130</v>
      </c>
      <c r="Q32" s="28">
        <f>N32/S32</f>
        <v>727.5</v>
      </c>
      <c r="R32" s="29" t="s">
        <v>29</v>
      </c>
      <c r="S32" s="51">
        <v>4000</v>
      </c>
      <c r="T32" s="25">
        <f t="shared" si="0"/>
        <v>0.1534261443298969</v>
      </c>
      <c r="U32" s="143">
        <v>446470.08</v>
      </c>
      <c r="V32" s="27" t="s">
        <v>111</v>
      </c>
      <c r="W32" s="79" t="s">
        <v>112</v>
      </c>
    </row>
    <row r="33" spans="1:23" s="30" customFormat="1" ht="137.1" customHeight="1" x14ac:dyDescent="0.2">
      <c r="A33" s="150">
        <v>20</v>
      </c>
      <c r="B33" s="88" t="s">
        <v>50</v>
      </c>
      <c r="C33" s="54" t="s">
        <v>30</v>
      </c>
      <c r="D33" s="54" t="s">
        <v>74</v>
      </c>
      <c r="E33" s="151">
        <v>6209</v>
      </c>
      <c r="F33" s="86" t="s">
        <v>58</v>
      </c>
      <c r="G33" s="23" t="s">
        <v>39</v>
      </c>
      <c r="H33" s="54" t="s">
        <v>43</v>
      </c>
      <c r="I33" s="54" t="s">
        <v>59</v>
      </c>
      <c r="J33" s="54" t="s">
        <v>30</v>
      </c>
      <c r="K33" s="54" t="s">
        <v>59</v>
      </c>
      <c r="L33" s="48">
        <v>73</v>
      </c>
      <c r="M33" s="24" t="s">
        <v>28</v>
      </c>
      <c r="N33" s="152">
        <v>1920000</v>
      </c>
      <c r="O33" s="49">
        <v>46076</v>
      </c>
      <c r="P33" s="50">
        <v>46165</v>
      </c>
      <c r="Q33" s="28">
        <f>N33/S33</f>
        <v>1920000</v>
      </c>
      <c r="R33" s="29" t="s">
        <v>90</v>
      </c>
      <c r="S33" s="51">
        <v>1</v>
      </c>
      <c r="T33" s="25">
        <f t="shared" si="0"/>
        <v>0.41455084375000001</v>
      </c>
      <c r="U33" s="143">
        <v>795937.62</v>
      </c>
      <c r="V33" s="27" t="s">
        <v>113</v>
      </c>
      <c r="W33" s="79" t="s">
        <v>114</v>
      </c>
    </row>
    <row r="34" spans="1:23" s="30" customFormat="1" ht="137.1" customHeight="1" x14ac:dyDescent="0.2">
      <c r="A34" s="150">
        <v>21</v>
      </c>
      <c r="B34" s="88" t="s">
        <v>50</v>
      </c>
      <c r="C34" s="54" t="s">
        <v>30</v>
      </c>
      <c r="D34" s="54" t="s">
        <v>75</v>
      </c>
      <c r="E34" s="151">
        <v>6210</v>
      </c>
      <c r="F34" s="86" t="s">
        <v>60</v>
      </c>
      <c r="G34" s="23" t="s">
        <v>39</v>
      </c>
      <c r="H34" s="54" t="s">
        <v>40</v>
      </c>
      <c r="I34" s="54" t="s">
        <v>59</v>
      </c>
      <c r="J34" s="54" t="s">
        <v>30</v>
      </c>
      <c r="K34" s="54" t="s">
        <v>59</v>
      </c>
      <c r="L34" s="48">
        <v>33284</v>
      </c>
      <c r="M34" s="24" t="s">
        <v>28</v>
      </c>
      <c r="N34" s="152">
        <v>895095.34</v>
      </c>
      <c r="O34" s="49">
        <v>46069</v>
      </c>
      <c r="P34" s="50">
        <v>46095</v>
      </c>
      <c r="Q34" s="28">
        <f>N34/S34</f>
        <v>895095.34</v>
      </c>
      <c r="R34" s="29" t="s">
        <v>90</v>
      </c>
      <c r="S34" s="51">
        <v>1</v>
      </c>
      <c r="T34" s="25">
        <f t="shared" si="0"/>
        <v>1</v>
      </c>
      <c r="U34" s="143">
        <v>895095.34</v>
      </c>
      <c r="V34" s="27" t="s">
        <v>115</v>
      </c>
      <c r="W34" s="79" t="s">
        <v>116</v>
      </c>
    </row>
    <row r="35" spans="1:23" s="30" customFormat="1" ht="137.1" customHeight="1" x14ac:dyDescent="0.2">
      <c r="A35" s="150">
        <v>22</v>
      </c>
      <c r="B35" s="178" t="s">
        <v>50</v>
      </c>
      <c r="C35" s="178" t="s">
        <v>30</v>
      </c>
      <c r="D35" s="178" t="s">
        <v>76</v>
      </c>
      <c r="E35" s="265">
        <v>6211</v>
      </c>
      <c r="F35" s="86" t="s">
        <v>119</v>
      </c>
      <c r="G35" s="184" t="s">
        <v>39</v>
      </c>
      <c r="H35" s="178" t="s">
        <v>66</v>
      </c>
      <c r="I35" s="178" t="s">
        <v>31</v>
      </c>
      <c r="J35" s="178" t="s">
        <v>30</v>
      </c>
      <c r="K35" s="178" t="s">
        <v>31</v>
      </c>
      <c r="L35" s="240">
        <v>1748</v>
      </c>
      <c r="M35" s="190" t="s">
        <v>28</v>
      </c>
      <c r="N35" s="270">
        <v>1577859.31</v>
      </c>
      <c r="O35" s="229">
        <v>46077</v>
      </c>
      <c r="P35" s="229">
        <v>46130</v>
      </c>
      <c r="Q35" s="28">
        <v>761246.02</v>
      </c>
      <c r="R35" s="29" t="s">
        <v>29</v>
      </c>
      <c r="S35" s="51">
        <v>609.6</v>
      </c>
      <c r="T35" s="168">
        <f t="shared" si="0"/>
        <v>0.8803830425160023</v>
      </c>
      <c r="U35" s="266">
        <v>1389120.58</v>
      </c>
      <c r="V35" s="172" t="s">
        <v>121</v>
      </c>
      <c r="W35" s="160" t="s">
        <v>122</v>
      </c>
    </row>
    <row r="36" spans="1:23" s="30" customFormat="1" ht="45" customHeight="1" x14ac:dyDescent="0.2">
      <c r="A36" s="150">
        <v>23</v>
      </c>
      <c r="B36" s="178"/>
      <c r="C36" s="178"/>
      <c r="D36" s="178"/>
      <c r="E36" s="265"/>
      <c r="F36" s="86" t="s">
        <v>117</v>
      </c>
      <c r="G36" s="184"/>
      <c r="H36" s="178"/>
      <c r="I36" s="178"/>
      <c r="J36" s="178"/>
      <c r="K36" s="178"/>
      <c r="L36" s="240"/>
      <c r="M36" s="190"/>
      <c r="N36" s="270"/>
      <c r="O36" s="229"/>
      <c r="P36" s="229"/>
      <c r="Q36" s="28">
        <v>377340.29</v>
      </c>
      <c r="R36" s="29" t="s">
        <v>32</v>
      </c>
      <c r="S36" s="51">
        <v>212</v>
      </c>
      <c r="T36" s="168"/>
      <c r="U36" s="266"/>
      <c r="V36" s="172"/>
      <c r="W36" s="160"/>
    </row>
    <row r="37" spans="1:23" s="30" customFormat="1" ht="45" customHeight="1" x14ac:dyDescent="0.2">
      <c r="A37" s="150">
        <v>24</v>
      </c>
      <c r="B37" s="178"/>
      <c r="C37" s="178"/>
      <c r="D37" s="178"/>
      <c r="E37" s="265"/>
      <c r="F37" s="87" t="s">
        <v>118</v>
      </c>
      <c r="G37" s="184"/>
      <c r="H37" s="178"/>
      <c r="I37" s="178"/>
      <c r="J37" s="178"/>
      <c r="K37" s="178"/>
      <c r="L37" s="240"/>
      <c r="M37" s="190"/>
      <c r="N37" s="270"/>
      <c r="O37" s="229"/>
      <c r="P37" s="229"/>
      <c r="Q37" s="28">
        <v>300256.98</v>
      </c>
      <c r="R37" s="29" t="s">
        <v>29</v>
      </c>
      <c r="S37" s="51">
        <v>340.86</v>
      </c>
      <c r="T37" s="168"/>
      <c r="U37" s="266"/>
      <c r="V37" s="172"/>
      <c r="W37" s="160"/>
    </row>
    <row r="38" spans="1:23" s="30" customFormat="1" ht="45" customHeight="1" x14ac:dyDescent="0.2">
      <c r="A38" s="150">
        <v>25</v>
      </c>
      <c r="B38" s="178"/>
      <c r="C38" s="178"/>
      <c r="D38" s="178"/>
      <c r="E38" s="265"/>
      <c r="F38" s="87" t="s">
        <v>120</v>
      </c>
      <c r="G38" s="184"/>
      <c r="H38" s="178"/>
      <c r="I38" s="178"/>
      <c r="J38" s="178"/>
      <c r="K38" s="178"/>
      <c r="L38" s="240"/>
      <c r="M38" s="190"/>
      <c r="N38" s="270"/>
      <c r="O38" s="229"/>
      <c r="P38" s="229"/>
      <c r="Q38" s="28">
        <v>139016.01999999999</v>
      </c>
      <c r="R38" s="29" t="s">
        <v>32</v>
      </c>
      <c r="S38" s="51">
        <v>207.16</v>
      </c>
      <c r="T38" s="168"/>
      <c r="U38" s="266"/>
      <c r="V38" s="172"/>
      <c r="W38" s="160"/>
    </row>
    <row r="39" spans="1:23" s="30" customFormat="1" ht="137.1" customHeight="1" x14ac:dyDescent="0.2">
      <c r="A39" s="150">
        <v>26</v>
      </c>
      <c r="B39" s="54" t="s">
        <v>50</v>
      </c>
      <c r="C39" s="54" t="s">
        <v>30</v>
      </c>
      <c r="D39" s="54" t="s">
        <v>77</v>
      </c>
      <c r="E39" s="151">
        <v>6212</v>
      </c>
      <c r="F39" s="86" t="s">
        <v>61</v>
      </c>
      <c r="G39" s="23" t="s">
        <v>39</v>
      </c>
      <c r="H39" s="54" t="s">
        <v>67</v>
      </c>
      <c r="I39" s="54" t="s">
        <v>62</v>
      </c>
      <c r="J39" s="54" t="s">
        <v>30</v>
      </c>
      <c r="K39" s="54" t="s">
        <v>62</v>
      </c>
      <c r="L39" s="48">
        <v>64806</v>
      </c>
      <c r="M39" s="24" t="s">
        <v>28</v>
      </c>
      <c r="N39" s="152">
        <v>125000</v>
      </c>
      <c r="O39" s="49">
        <v>46076</v>
      </c>
      <c r="P39" s="50">
        <v>46387</v>
      </c>
      <c r="Q39" s="28">
        <f>N39/S39</f>
        <v>250</v>
      </c>
      <c r="R39" s="29" t="s">
        <v>29</v>
      </c>
      <c r="S39" s="51">
        <v>500</v>
      </c>
      <c r="T39" s="25">
        <f t="shared" si="0"/>
        <v>0.85519840000000003</v>
      </c>
      <c r="U39" s="143">
        <v>106899.8</v>
      </c>
      <c r="V39" s="27" t="s">
        <v>127</v>
      </c>
      <c r="W39" s="79" t="s">
        <v>128</v>
      </c>
    </row>
    <row r="40" spans="1:23" s="30" customFormat="1" ht="137.1" customHeight="1" x14ac:dyDescent="0.2">
      <c r="A40" s="150">
        <v>27</v>
      </c>
      <c r="B40" s="54" t="s">
        <v>50</v>
      </c>
      <c r="C40" s="178" t="s">
        <v>30</v>
      </c>
      <c r="D40" s="178" t="s">
        <v>78</v>
      </c>
      <c r="E40" s="265">
        <v>6213</v>
      </c>
      <c r="F40" s="86" t="s">
        <v>123</v>
      </c>
      <c r="G40" s="184" t="s">
        <v>39</v>
      </c>
      <c r="H40" s="178" t="s">
        <v>66</v>
      </c>
      <c r="I40" s="178" t="s">
        <v>31</v>
      </c>
      <c r="J40" s="178" t="s">
        <v>30</v>
      </c>
      <c r="K40" s="178" t="s">
        <v>31</v>
      </c>
      <c r="L40" s="240">
        <v>1557</v>
      </c>
      <c r="M40" s="190" t="s">
        <v>28</v>
      </c>
      <c r="N40" s="270">
        <v>1441188</v>
      </c>
      <c r="O40" s="271">
        <v>46077</v>
      </c>
      <c r="P40" s="229">
        <v>46137</v>
      </c>
      <c r="Q40" s="28">
        <v>590940</v>
      </c>
      <c r="R40" s="29" t="s">
        <v>29</v>
      </c>
      <c r="S40" s="51">
        <v>1125.4000000000001</v>
      </c>
      <c r="T40" s="168">
        <f t="shared" si="0"/>
        <v>0.28059663277795821</v>
      </c>
      <c r="U40" s="266">
        <v>404392.5</v>
      </c>
      <c r="V40" s="172" t="s">
        <v>125</v>
      </c>
      <c r="W40" s="160" t="s">
        <v>126</v>
      </c>
    </row>
    <row r="41" spans="1:23" s="30" customFormat="1" ht="137.1" customHeight="1" x14ac:dyDescent="0.2">
      <c r="A41" s="150">
        <v>28</v>
      </c>
      <c r="B41" s="54"/>
      <c r="C41" s="178"/>
      <c r="D41" s="178"/>
      <c r="E41" s="265"/>
      <c r="F41" s="86" t="s">
        <v>124</v>
      </c>
      <c r="G41" s="184"/>
      <c r="H41" s="178"/>
      <c r="I41" s="178"/>
      <c r="J41" s="178"/>
      <c r="K41" s="178"/>
      <c r="L41" s="240"/>
      <c r="M41" s="190"/>
      <c r="N41" s="270"/>
      <c r="O41" s="270"/>
      <c r="P41" s="229"/>
      <c r="Q41" s="28">
        <v>850248</v>
      </c>
      <c r="R41" s="29" t="s">
        <v>29</v>
      </c>
      <c r="S41" s="51">
        <v>504</v>
      </c>
      <c r="T41" s="168"/>
      <c r="U41" s="266"/>
      <c r="V41" s="172"/>
      <c r="W41" s="160"/>
    </row>
    <row r="42" spans="1:23" s="30" customFormat="1" ht="137.1" customHeight="1" x14ac:dyDescent="0.2">
      <c r="A42" s="150">
        <v>29</v>
      </c>
      <c r="B42" s="178" t="s">
        <v>50</v>
      </c>
      <c r="C42" s="178" t="s">
        <v>30</v>
      </c>
      <c r="D42" s="178" t="s">
        <v>79</v>
      </c>
      <c r="E42" s="265">
        <v>6214</v>
      </c>
      <c r="F42" s="86" t="s">
        <v>129</v>
      </c>
      <c r="G42" s="184" t="s">
        <v>39</v>
      </c>
      <c r="H42" s="178" t="s">
        <v>66</v>
      </c>
      <c r="I42" s="178" t="s">
        <v>31</v>
      </c>
      <c r="J42" s="178" t="s">
        <v>30</v>
      </c>
      <c r="K42" s="178" t="s">
        <v>31</v>
      </c>
      <c r="L42" s="240">
        <v>1557</v>
      </c>
      <c r="M42" s="190" t="s">
        <v>28</v>
      </c>
      <c r="N42" s="270">
        <v>642762.6</v>
      </c>
      <c r="O42" s="229">
        <v>46077</v>
      </c>
      <c r="P42" s="229">
        <v>46102</v>
      </c>
      <c r="Q42" s="260">
        <f>N42/S42</f>
        <v>1258.8378378378377</v>
      </c>
      <c r="R42" s="166" t="s">
        <v>29</v>
      </c>
      <c r="S42" s="51">
        <v>510.6</v>
      </c>
      <c r="T42" s="168">
        <f t="shared" si="0"/>
        <v>0.26919976364524012</v>
      </c>
      <c r="U42" s="266">
        <v>173031.54</v>
      </c>
      <c r="V42" s="172" t="s">
        <v>130</v>
      </c>
      <c r="W42" s="160" t="s">
        <v>131</v>
      </c>
    </row>
    <row r="43" spans="1:23" s="30" customFormat="1" ht="137.1" customHeight="1" x14ac:dyDescent="0.2">
      <c r="A43" s="150">
        <v>30</v>
      </c>
      <c r="B43" s="178"/>
      <c r="C43" s="178"/>
      <c r="D43" s="178"/>
      <c r="E43" s="265"/>
      <c r="F43" s="87" t="s">
        <v>92</v>
      </c>
      <c r="G43" s="184"/>
      <c r="H43" s="178"/>
      <c r="I43" s="178"/>
      <c r="J43" s="178"/>
      <c r="K43" s="178"/>
      <c r="L43" s="240"/>
      <c r="M43" s="190"/>
      <c r="N43" s="270"/>
      <c r="O43" s="229"/>
      <c r="P43" s="229"/>
      <c r="Q43" s="260"/>
      <c r="R43" s="166"/>
      <c r="S43" s="51">
        <v>220.8</v>
      </c>
      <c r="T43" s="168"/>
      <c r="U43" s="266"/>
      <c r="V43" s="172"/>
      <c r="W43" s="160"/>
    </row>
    <row r="44" spans="1:23" s="30" customFormat="1" ht="166.5" customHeight="1" x14ac:dyDescent="0.2">
      <c r="A44" s="150">
        <v>31</v>
      </c>
      <c r="B44" s="178" t="s">
        <v>50</v>
      </c>
      <c r="C44" s="178" t="s">
        <v>30</v>
      </c>
      <c r="D44" s="178" t="s">
        <v>80</v>
      </c>
      <c r="E44" s="265">
        <v>6215</v>
      </c>
      <c r="F44" s="86" t="s">
        <v>132</v>
      </c>
      <c r="G44" s="184" t="s">
        <v>39</v>
      </c>
      <c r="H44" s="178" t="s">
        <v>43</v>
      </c>
      <c r="I44" s="178" t="s">
        <v>31</v>
      </c>
      <c r="J44" s="178" t="s">
        <v>30</v>
      </c>
      <c r="K44" s="178" t="s">
        <v>31</v>
      </c>
      <c r="L44" s="240">
        <v>39548</v>
      </c>
      <c r="M44" s="190" t="s">
        <v>28</v>
      </c>
      <c r="N44" s="270">
        <v>6323388.6900000004</v>
      </c>
      <c r="O44" s="229">
        <v>46062</v>
      </c>
      <c r="P44" s="229">
        <v>46109</v>
      </c>
      <c r="Q44" s="28">
        <v>4763128.3600000003</v>
      </c>
      <c r="R44" s="29" t="s">
        <v>29</v>
      </c>
      <c r="S44" s="51">
        <v>2193.71</v>
      </c>
      <c r="T44" s="168">
        <f t="shared" si="0"/>
        <v>0.88847208283822898</v>
      </c>
      <c r="U44" s="266">
        <v>5618154.3200000003</v>
      </c>
      <c r="V44" s="172" t="s">
        <v>134</v>
      </c>
      <c r="W44" s="160" t="s">
        <v>135</v>
      </c>
    </row>
    <row r="45" spans="1:23" s="30" customFormat="1" ht="56.25" customHeight="1" x14ac:dyDescent="0.2">
      <c r="A45" s="150">
        <v>32</v>
      </c>
      <c r="B45" s="178"/>
      <c r="C45" s="178"/>
      <c r="D45" s="178"/>
      <c r="E45" s="265"/>
      <c r="F45" s="87" t="s">
        <v>133</v>
      </c>
      <c r="G45" s="184"/>
      <c r="H45" s="178"/>
      <c r="I45" s="178"/>
      <c r="J45" s="178"/>
      <c r="K45" s="178"/>
      <c r="L45" s="240"/>
      <c r="M45" s="190"/>
      <c r="N45" s="270"/>
      <c r="O45" s="229"/>
      <c r="P45" s="229"/>
      <c r="Q45" s="28">
        <v>805882.07</v>
      </c>
      <c r="R45" s="29" t="s">
        <v>29</v>
      </c>
      <c r="S45" s="51">
        <v>983.81</v>
      </c>
      <c r="T45" s="168"/>
      <c r="U45" s="266"/>
      <c r="V45" s="172"/>
      <c r="W45" s="160"/>
    </row>
    <row r="46" spans="1:23" s="30" customFormat="1" ht="66.75" customHeight="1" x14ac:dyDescent="0.2">
      <c r="A46" s="150">
        <v>33</v>
      </c>
      <c r="B46" s="178"/>
      <c r="C46" s="178"/>
      <c r="D46" s="178"/>
      <c r="E46" s="265"/>
      <c r="F46" s="87" t="s">
        <v>34</v>
      </c>
      <c r="G46" s="184"/>
      <c r="H46" s="178"/>
      <c r="I46" s="178"/>
      <c r="J46" s="178"/>
      <c r="K46" s="178"/>
      <c r="L46" s="240"/>
      <c r="M46" s="190"/>
      <c r="N46" s="270"/>
      <c r="O46" s="229"/>
      <c r="P46" s="229"/>
      <c r="Q46" s="28">
        <v>530668.17000000004</v>
      </c>
      <c r="R46" s="29" t="s">
        <v>29</v>
      </c>
      <c r="S46" s="51">
        <v>378.83</v>
      </c>
      <c r="T46" s="168"/>
      <c r="U46" s="266"/>
      <c r="V46" s="172"/>
      <c r="W46" s="160"/>
    </row>
    <row r="47" spans="1:23" s="30" customFormat="1" ht="66.75" customHeight="1" x14ac:dyDescent="0.2">
      <c r="A47" s="150">
        <v>34</v>
      </c>
      <c r="B47" s="178"/>
      <c r="C47" s="178"/>
      <c r="D47" s="178"/>
      <c r="E47" s="265"/>
      <c r="F47" s="87" t="s">
        <v>33</v>
      </c>
      <c r="G47" s="184"/>
      <c r="H47" s="178"/>
      <c r="I47" s="178"/>
      <c r="J47" s="178"/>
      <c r="K47" s="178"/>
      <c r="L47" s="240"/>
      <c r="M47" s="190"/>
      <c r="N47" s="270"/>
      <c r="O47" s="229"/>
      <c r="P47" s="229"/>
      <c r="Q47" s="28">
        <v>223710.09</v>
      </c>
      <c r="R47" s="29" t="s">
        <v>32</v>
      </c>
      <c r="S47" s="51">
        <v>395.43</v>
      </c>
      <c r="T47" s="168"/>
      <c r="U47" s="266"/>
      <c r="V47" s="172"/>
      <c r="W47" s="160"/>
    </row>
    <row r="48" spans="1:23" s="30" customFormat="1" ht="137.1" customHeight="1" x14ac:dyDescent="0.2">
      <c r="A48" s="150">
        <v>35</v>
      </c>
      <c r="B48" s="54" t="s">
        <v>50</v>
      </c>
      <c r="C48" s="54" t="s">
        <v>30</v>
      </c>
      <c r="D48" s="54" t="s">
        <v>81</v>
      </c>
      <c r="E48" s="151">
        <v>6216</v>
      </c>
      <c r="F48" s="86" t="s">
        <v>63</v>
      </c>
      <c r="G48" s="23" t="s">
        <v>39</v>
      </c>
      <c r="H48" s="54" t="s">
        <v>43</v>
      </c>
      <c r="I48" s="54" t="s">
        <v>64</v>
      </c>
      <c r="J48" s="54" t="s">
        <v>30</v>
      </c>
      <c r="K48" s="54" t="s">
        <v>64</v>
      </c>
      <c r="L48" s="48">
        <v>6470</v>
      </c>
      <c r="M48" s="24" t="s">
        <v>28</v>
      </c>
      <c r="N48" s="152">
        <v>120022</v>
      </c>
      <c r="O48" s="49">
        <v>46069</v>
      </c>
      <c r="P48" s="50">
        <v>46081</v>
      </c>
      <c r="Q48" s="28">
        <v>629.27</v>
      </c>
      <c r="R48" s="29" t="s">
        <v>29</v>
      </c>
      <c r="S48" s="51">
        <v>1</v>
      </c>
      <c r="T48" s="25">
        <f t="shared" si="0"/>
        <v>0.95791913149255969</v>
      </c>
      <c r="U48" s="143">
        <v>114971.37</v>
      </c>
      <c r="V48" s="27" t="s">
        <v>136</v>
      </c>
      <c r="W48" s="79" t="s">
        <v>137</v>
      </c>
    </row>
    <row r="49" spans="1:23" s="30" customFormat="1" ht="200.25" customHeight="1" x14ac:dyDescent="0.2">
      <c r="A49" s="150">
        <v>36</v>
      </c>
      <c r="B49" s="178" t="s">
        <v>50</v>
      </c>
      <c r="C49" s="178" t="s">
        <v>30</v>
      </c>
      <c r="D49" s="178" t="s">
        <v>83</v>
      </c>
      <c r="E49" s="265">
        <v>6218</v>
      </c>
      <c r="F49" s="86" t="s">
        <v>84</v>
      </c>
      <c r="G49" s="184" t="s">
        <v>85</v>
      </c>
      <c r="H49" s="178" t="s">
        <v>43</v>
      </c>
      <c r="I49" s="178" t="s">
        <v>31</v>
      </c>
      <c r="J49" s="178" t="s">
        <v>30</v>
      </c>
      <c r="K49" s="178" t="s">
        <v>31</v>
      </c>
      <c r="L49" s="240">
        <v>330</v>
      </c>
      <c r="M49" s="190" t="s">
        <v>28</v>
      </c>
      <c r="N49" s="270">
        <v>5777307.4100000001</v>
      </c>
      <c r="O49" s="229">
        <v>46069</v>
      </c>
      <c r="P49" s="229">
        <v>46130</v>
      </c>
      <c r="Q49" s="31">
        <v>3617653.99</v>
      </c>
      <c r="R49" s="29" t="s">
        <v>29</v>
      </c>
      <c r="S49" s="51">
        <v>1890</v>
      </c>
      <c r="T49" s="168">
        <f t="shared" si="0"/>
        <v>0.91671736401508175</v>
      </c>
      <c r="U49" s="266">
        <v>5296158.0199999996</v>
      </c>
      <c r="V49" s="172" t="s">
        <v>86</v>
      </c>
      <c r="W49" s="160" t="s">
        <v>87</v>
      </c>
    </row>
    <row r="50" spans="1:23" ht="38.25" customHeight="1" x14ac:dyDescent="0.25">
      <c r="A50" s="153">
        <v>37</v>
      </c>
      <c r="B50" s="178"/>
      <c r="C50" s="178"/>
      <c r="D50" s="178"/>
      <c r="E50" s="265"/>
      <c r="F50" s="52" t="s">
        <v>48</v>
      </c>
      <c r="G50" s="184"/>
      <c r="H50" s="178"/>
      <c r="I50" s="178"/>
      <c r="J50" s="178"/>
      <c r="K50" s="178"/>
      <c r="L50" s="240"/>
      <c r="M50" s="190"/>
      <c r="N50" s="270"/>
      <c r="O50" s="229"/>
      <c r="P50" s="229"/>
      <c r="Q50" s="31">
        <v>756432.31</v>
      </c>
      <c r="R50" s="29" t="s">
        <v>29</v>
      </c>
      <c r="S50" s="51">
        <v>919</v>
      </c>
      <c r="T50" s="168"/>
      <c r="U50" s="266"/>
      <c r="V50" s="172"/>
      <c r="W50" s="160"/>
    </row>
    <row r="51" spans="1:23" ht="36.75" customHeight="1" x14ac:dyDescent="0.25">
      <c r="A51" s="153">
        <v>38</v>
      </c>
      <c r="B51" s="178"/>
      <c r="C51" s="178"/>
      <c r="D51" s="178"/>
      <c r="E51" s="265"/>
      <c r="F51" s="52" t="s">
        <v>34</v>
      </c>
      <c r="G51" s="184"/>
      <c r="H51" s="178"/>
      <c r="I51" s="178"/>
      <c r="J51" s="178"/>
      <c r="K51" s="178"/>
      <c r="L51" s="240"/>
      <c r="M51" s="190"/>
      <c r="N51" s="270"/>
      <c r="O51" s="229"/>
      <c r="P51" s="229"/>
      <c r="Q51" s="31">
        <v>769720.4</v>
      </c>
      <c r="R51" s="29" t="s">
        <v>32</v>
      </c>
      <c r="S51" s="51">
        <v>552.08000000000004</v>
      </c>
      <c r="T51" s="168"/>
      <c r="U51" s="266"/>
      <c r="V51" s="172"/>
      <c r="W51" s="160"/>
    </row>
    <row r="52" spans="1:23" ht="36.75" customHeight="1" x14ac:dyDescent="0.25">
      <c r="A52" s="153">
        <v>39</v>
      </c>
      <c r="B52" s="178"/>
      <c r="C52" s="178"/>
      <c r="D52" s="178"/>
      <c r="E52" s="265"/>
      <c r="F52" s="52" t="s">
        <v>89</v>
      </c>
      <c r="G52" s="184"/>
      <c r="H52" s="178"/>
      <c r="I52" s="178"/>
      <c r="J52" s="178"/>
      <c r="K52" s="178"/>
      <c r="L52" s="240"/>
      <c r="M52" s="190"/>
      <c r="N52" s="270"/>
      <c r="O52" s="229"/>
      <c r="P52" s="229"/>
      <c r="Q52" s="31">
        <v>286485.23</v>
      </c>
      <c r="R52" s="29" t="s">
        <v>90</v>
      </c>
      <c r="S52" s="51">
        <v>1</v>
      </c>
      <c r="T52" s="168"/>
      <c r="U52" s="266"/>
      <c r="V52" s="172"/>
      <c r="W52" s="160"/>
    </row>
    <row r="53" spans="1:23" ht="45.75" customHeight="1" x14ac:dyDescent="0.25">
      <c r="A53" s="153">
        <v>40</v>
      </c>
      <c r="B53" s="178"/>
      <c r="C53" s="178"/>
      <c r="D53" s="178"/>
      <c r="E53" s="265"/>
      <c r="F53" s="52" t="s">
        <v>33</v>
      </c>
      <c r="G53" s="184"/>
      <c r="H53" s="178"/>
      <c r="I53" s="178"/>
      <c r="J53" s="178"/>
      <c r="K53" s="178"/>
      <c r="L53" s="240"/>
      <c r="M53" s="190"/>
      <c r="N53" s="270"/>
      <c r="O53" s="229"/>
      <c r="P53" s="229"/>
      <c r="Q53" s="31">
        <v>347015.48</v>
      </c>
      <c r="R53" s="29" t="s">
        <v>29</v>
      </c>
      <c r="S53" s="51">
        <v>460.65</v>
      </c>
      <c r="T53" s="168"/>
      <c r="U53" s="266"/>
      <c r="V53" s="172"/>
      <c r="W53" s="160"/>
    </row>
    <row r="54" spans="1:23" ht="150" customHeight="1" thickBot="1" x14ac:dyDescent="0.3">
      <c r="A54" s="144">
        <v>41</v>
      </c>
      <c r="B54" s="145" t="s">
        <v>148</v>
      </c>
      <c r="C54" s="122" t="s">
        <v>159</v>
      </c>
      <c r="D54" s="122" t="s">
        <v>161</v>
      </c>
      <c r="E54" s="145">
        <v>6401</v>
      </c>
      <c r="F54" s="146" t="s">
        <v>160</v>
      </c>
      <c r="G54" s="123" t="s">
        <v>162</v>
      </c>
      <c r="H54" s="123" t="s">
        <v>67</v>
      </c>
      <c r="I54" s="122" t="s">
        <v>163</v>
      </c>
      <c r="J54" s="122" t="s">
        <v>159</v>
      </c>
      <c r="K54" s="122" t="s">
        <v>163</v>
      </c>
      <c r="L54" s="124">
        <v>64806</v>
      </c>
      <c r="M54" s="125" t="s">
        <v>28</v>
      </c>
      <c r="N54" s="147">
        <v>3074000</v>
      </c>
      <c r="O54" s="126">
        <v>46062</v>
      </c>
      <c r="P54" s="127">
        <v>46089</v>
      </c>
      <c r="Q54" s="128">
        <f>N54/S54</f>
        <v>3074000</v>
      </c>
      <c r="R54" s="129" t="s">
        <v>90</v>
      </c>
      <c r="S54" s="130">
        <v>1</v>
      </c>
      <c r="T54" s="131">
        <f>U54*100%/N54</f>
        <v>1</v>
      </c>
      <c r="U54" s="148">
        <v>3074000</v>
      </c>
      <c r="V54" s="132" t="s">
        <v>164</v>
      </c>
      <c r="W54" s="133" t="s">
        <v>165</v>
      </c>
    </row>
    <row r="55" spans="1:23" ht="66" customHeight="1" thickBot="1" x14ac:dyDescent="0.3">
      <c r="A55" s="281" t="s">
        <v>143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</row>
    <row r="56" spans="1:23" s="95" customFormat="1" ht="115.5" customHeight="1" x14ac:dyDescent="0.3">
      <c r="A56" s="134">
        <v>42</v>
      </c>
      <c r="B56" s="135" t="s">
        <v>148</v>
      </c>
      <c r="C56" s="109" t="s">
        <v>30</v>
      </c>
      <c r="D56" s="109" t="s">
        <v>144</v>
      </c>
      <c r="E56" s="135">
        <v>6219</v>
      </c>
      <c r="F56" s="136" t="s">
        <v>140</v>
      </c>
      <c r="G56" s="110" t="s">
        <v>39</v>
      </c>
      <c r="H56" s="111" t="s">
        <v>43</v>
      </c>
      <c r="I56" s="109" t="s">
        <v>31</v>
      </c>
      <c r="J56" s="109" t="s">
        <v>30</v>
      </c>
      <c r="K56" s="109" t="s">
        <v>31</v>
      </c>
      <c r="L56" s="112">
        <v>6470</v>
      </c>
      <c r="M56" s="113" t="s">
        <v>28</v>
      </c>
      <c r="N56" s="137">
        <v>165000</v>
      </c>
      <c r="O56" s="114">
        <v>46104</v>
      </c>
      <c r="P56" s="115">
        <v>46146</v>
      </c>
      <c r="Q56" s="116">
        <f t="shared" ref="Q56:Q62" si="1">N56/S56</f>
        <v>198.79518072289156</v>
      </c>
      <c r="R56" s="117" t="s">
        <v>29</v>
      </c>
      <c r="S56" s="118">
        <v>830</v>
      </c>
      <c r="T56" s="119">
        <f t="shared" ref="T56:T62" si="2">U56*100%/N56</f>
        <v>0.78829381818181821</v>
      </c>
      <c r="U56" s="138">
        <v>130068.48</v>
      </c>
      <c r="V56" s="120" t="s">
        <v>153</v>
      </c>
      <c r="W56" s="121" t="s">
        <v>154</v>
      </c>
    </row>
    <row r="57" spans="1:23" s="95" customFormat="1" ht="251.25" customHeight="1" x14ac:dyDescent="0.3">
      <c r="A57" s="139">
        <v>43</v>
      </c>
      <c r="B57" s="275" t="s">
        <v>148</v>
      </c>
      <c r="C57" s="277" t="s">
        <v>30</v>
      </c>
      <c r="D57" s="277" t="s">
        <v>145</v>
      </c>
      <c r="E57" s="275">
        <v>6121</v>
      </c>
      <c r="F57" s="141" t="s">
        <v>175</v>
      </c>
      <c r="G57" s="276" t="s">
        <v>149</v>
      </c>
      <c r="H57" s="276" t="s">
        <v>43</v>
      </c>
      <c r="I57" s="277" t="s">
        <v>31</v>
      </c>
      <c r="J57" s="277" t="s">
        <v>30</v>
      </c>
      <c r="K57" s="277" t="s">
        <v>31</v>
      </c>
      <c r="L57" s="278">
        <v>348</v>
      </c>
      <c r="M57" s="274" t="s">
        <v>28</v>
      </c>
      <c r="N57" s="142">
        <v>9274247.0199999996</v>
      </c>
      <c r="O57" s="279">
        <v>46104</v>
      </c>
      <c r="P57" s="279">
        <v>46196</v>
      </c>
      <c r="Q57" s="98">
        <f t="shared" si="1"/>
        <v>2103.3377225409927</v>
      </c>
      <c r="R57" s="99" t="s">
        <v>29</v>
      </c>
      <c r="S57" s="100">
        <v>4409.3</v>
      </c>
      <c r="T57" s="280">
        <f t="shared" si="2"/>
        <v>0.81146142255762344</v>
      </c>
      <c r="U57" s="266">
        <v>7525693.6799999997</v>
      </c>
      <c r="V57" s="272" t="s">
        <v>155</v>
      </c>
      <c r="W57" s="273" t="s">
        <v>156</v>
      </c>
    </row>
    <row r="58" spans="1:23" s="95" customFormat="1" ht="34.5" customHeight="1" x14ac:dyDescent="0.3">
      <c r="A58" s="139">
        <v>44</v>
      </c>
      <c r="B58" s="275"/>
      <c r="C58" s="277"/>
      <c r="D58" s="277"/>
      <c r="E58" s="275"/>
      <c r="F58" s="141" t="s">
        <v>34</v>
      </c>
      <c r="G58" s="276"/>
      <c r="H58" s="276"/>
      <c r="I58" s="277"/>
      <c r="J58" s="277"/>
      <c r="K58" s="277"/>
      <c r="L58" s="278"/>
      <c r="M58" s="274"/>
      <c r="N58" s="142">
        <v>1840485.03</v>
      </c>
      <c r="O58" s="279"/>
      <c r="P58" s="279"/>
      <c r="Q58" s="98">
        <f t="shared" si="1"/>
        <v>1925.5158080850351</v>
      </c>
      <c r="R58" s="99" t="s">
        <v>32</v>
      </c>
      <c r="S58" s="100">
        <v>955.84</v>
      </c>
      <c r="T58" s="280"/>
      <c r="U58" s="266"/>
      <c r="V58" s="272"/>
      <c r="W58" s="273"/>
    </row>
    <row r="59" spans="1:23" s="95" customFormat="1" ht="36.75" customHeight="1" x14ac:dyDescent="0.3">
      <c r="A59" s="139">
        <v>45</v>
      </c>
      <c r="B59" s="275"/>
      <c r="C59" s="277"/>
      <c r="D59" s="277"/>
      <c r="E59" s="275"/>
      <c r="F59" s="141" t="s">
        <v>124</v>
      </c>
      <c r="G59" s="276"/>
      <c r="H59" s="276"/>
      <c r="I59" s="277"/>
      <c r="J59" s="277"/>
      <c r="K59" s="277"/>
      <c r="L59" s="278"/>
      <c r="M59" s="274"/>
      <c r="N59" s="142">
        <v>1568883.31</v>
      </c>
      <c r="O59" s="279"/>
      <c r="P59" s="279"/>
      <c r="Q59" s="98">
        <f t="shared" si="1"/>
        <v>1268.5020294307892</v>
      </c>
      <c r="R59" s="99" t="s">
        <v>29</v>
      </c>
      <c r="S59" s="100">
        <v>1236.8</v>
      </c>
      <c r="T59" s="280"/>
      <c r="U59" s="266"/>
      <c r="V59" s="272"/>
      <c r="W59" s="273"/>
    </row>
    <row r="60" spans="1:23" s="95" customFormat="1" ht="57.75" customHeight="1" x14ac:dyDescent="0.3">
      <c r="A60" s="139">
        <v>46</v>
      </c>
      <c r="B60" s="275"/>
      <c r="C60" s="277"/>
      <c r="D60" s="277"/>
      <c r="E60" s="275"/>
      <c r="F60" s="141" t="s">
        <v>33</v>
      </c>
      <c r="G60" s="276"/>
      <c r="H60" s="276"/>
      <c r="I60" s="277"/>
      <c r="J60" s="277"/>
      <c r="K60" s="277"/>
      <c r="L60" s="278"/>
      <c r="M60" s="274"/>
      <c r="N60" s="142">
        <v>431841.57</v>
      </c>
      <c r="O60" s="279"/>
      <c r="P60" s="279"/>
      <c r="Q60" s="98">
        <f t="shared" si="1"/>
        <v>710.18397552913314</v>
      </c>
      <c r="R60" s="99" t="s">
        <v>32</v>
      </c>
      <c r="S60" s="100">
        <v>608.07000000000005</v>
      </c>
      <c r="T60" s="280"/>
      <c r="U60" s="266"/>
      <c r="V60" s="272"/>
      <c r="W60" s="273"/>
    </row>
    <row r="61" spans="1:23" s="95" customFormat="1" ht="90" x14ac:dyDescent="0.3">
      <c r="A61" s="139">
        <v>47</v>
      </c>
      <c r="B61" s="140" t="s">
        <v>148</v>
      </c>
      <c r="C61" s="104" t="s">
        <v>30</v>
      </c>
      <c r="D61" s="104" t="s">
        <v>146</v>
      </c>
      <c r="E61" s="140">
        <v>6222</v>
      </c>
      <c r="F61" s="141" t="s">
        <v>141</v>
      </c>
      <c r="G61" s="106" t="s">
        <v>150</v>
      </c>
      <c r="H61" s="106" t="s">
        <v>43</v>
      </c>
      <c r="I61" s="104" t="s">
        <v>53</v>
      </c>
      <c r="J61" s="104" t="s">
        <v>30</v>
      </c>
      <c r="K61" s="104" t="s">
        <v>53</v>
      </c>
      <c r="L61" s="97">
        <v>2921</v>
      </c>
      <c r="M61" s="101" t="s">
        <v>28</v>
      </c>
      <c r="N61" s="142">
        <v>1612400</v>
      </c>
      <c r="O61" s="107">
        <v>46104</v>
      </c>
      <c r="P61" s="96">
        <v>46151</v>
      </c>
      <c r="Q61" s="98">
        <f t="shared" si="1"/>
        <v>1612400</v>
      </c>
      <c r="R61" s="99" t="s">
        <v>90</v>
      </c>
      <c r="S61" s="100">
        <v>1</v>
      </c>
      <c r="T61" s="108">
        <f t="shared" si="2"/>
        <v>0.64748201438848918</v>
      </c>
      <c r="U61" s="143">
        <v>1044000</v>
      </c>
      <c r="V61" s="102" t="s">
        <v>151</v>
      </c>
      <c r="W61" s="103" t="s">
        <v>152</v>
      </c>
    </row>
    <row r="62" spans="1:23" s="95" customFormat="1" ht="190.5" customHeight="1" x14ac:dyDescent="0.3">
      <c r="A62" s="139">
        <v>48</v>
      </c>
      <c r="B62" s="140" t="s">
        <v>148</v>
      </c>
      <c r="C62" s="104" t="s">
        <v>30</v>
      </c>
      <c r="D62" s="104" t="s">
        <v>147</v>
      </c>
      <c r="E62" s="140">
        <v>6223</v>
      </c>
      <c r="F62" s="141" t="s">
        <v>142</v>
      </c>
      <c r="G62" s="105" t="s">
        <v>39</v>
      </c>
      <c r="H62" s="106" t="s">
        <v>43</v>
      </c>
      <c r="I62" s="104" t="s">
        <v>31</v>
      </c>
      <c r="J62" s="104" t="s">
        <v>30</v>
      </c>
      <c r="K62" s="104" t="s">
        <v>31</v>
      </c>
      <c r="L62" s="97">
        <v>33284</v>
      </c>
      <c r="M62" s="101" t="s">
        <v>28</v>
      </c>
      <c r="N62" s="142">
        <v>93438</v>
      </c>
      <c r="O62" s="107">
        <v>46106</v>
      </c>
      <c r="P62" s="96">
        <v>46113</v>
      </c>
      <c r="Q62" s="98">
        <f t="shared" si="1"/>
        <v>93438</v>
      </c>
      <c r="R62" s="99" t="s">
        <v>90</v>
      </c>
      <c r="S62" s="100">
        <v>1</v>
      </c>
      <c r="T62" s="108">
        <f t="shared" si="2"/>
        <v>1</v>
      </c>
      <c r="U62" s="143">
        <v>93438</v>
      </c>
      <c r="V62" s="102" t="s">
        <v>157</v>
      </c>
      <c r="W62" s="103" t="s">
        <v>158</v>
      </c>
    </row>
    <row r="63" spans="1:23" s="95" customFormat="1" ht="144" customHeight="1" x14ac:dyDescent="0.3">
      <c r="A63" s="139">
        <v>49</v>
      </c>
      <c r="B63" s="140" t="s">
        <v>148</v>
      </c>
      <c r="C63" s="104" t="s">
        <v>159</v>
      </c>
      <c r="D63" s="104" t="s">
        <v>166</v>
      </c>
      <c r="E63" s="140">
        <v>6403</v>
      </c>
      <c r="F63" s="141" t="s">
        <v>65</v>
      </c>
      <c r="G63" s="106" t="s">
        <v>88</v>
      </c>
      <c r="H63" s="106" t="s">
        <v>66</v>
      </c>
      <c r="I63" s="104" t="s">
        <v>172</v>
      </c>
      <c r="J63" s="104" t="s">
        <v>159</v>
      </c>
      <c r="K63" s="104" t="s">
        <v>54</v>
      </c>
      <c r="L63" s="97">
        <v>33284</v>
      </c>
      <c r="M63" s="101" t="s">
        <v>28</v>
      </c>
      <c r="N63" s="142">
        <v>2609432.2200000002</v>
      </c>
      <c r="O63" s="107">
        <v>46083</v>
      </c>
      <c r="P63" s="96">
        <v>46095</v>
      </c>
      <c r="Q63" s="98">
        <f>N63/S63</f>
        <v>287.77286141548888</v>
      </c>
      <c r="R63" s="99" t="s">
        <v>29</v>
      </c>
      <c r="S63" s="100">
        <v>9067.68</v>
      </c>
      <c r="T63" s="108">
        <f>U63*100%/N63</f>
        <v>1</v>
      </c>
      <c r="U63" s="142">
        <v>2609432.2200000002</v>
      </c>
      <c r="V63" s="102" t="s">
        <v>167</v>
      </c>
      <c r="W63" s="103" t="s">
        <v>139</v>
      </c>
    </row>
    <row r="64" spans="1:23" s="95" customFormat="1" ht="75.75" thickBot="1" x14ac:dyDescent="0.35">
      <c r="A64" s="144">
        <v>50</v>
      </c>
      <c r="B64" s="145" t="s">
        <v>148</v>
      </c>
      <c r="C64" s="122" t="s">
        <v>30</v>
      </c>
      <c r="D64" s="122" t="s">
        <v>168</v>
      </c>
      <c r="E64" s="145">
        <v>6404</v>
      </c>
      <c r="F64" s="146" t="s">
        <v>169</v>
      </c>
      <c r="G64" s="123" t="s">
        <v>88</v>
      </c>
      <c r="H64" s="123" t="s">
        <v>66</v>
      </c>
      <c r="I64" s="122" t="s">
        <v>170</v>
      </c>
      <c r="J64" s="122" t="s">
        <v>30</v>
      </c>
      <c r="K64" s="122" t="s">
        <v>171</v>
      </c>
      <c r="L64" s="124">
        <v>246</v>
      </c>
      <c r="M64" s="125" t="s">
        <v>28</v>
      </c>
      <c r="N64" s="147">
        <v>3904343.42</v>
      </c>
      <c r="O64" s="126">
        <v>46104</v>
      </c>
      <c r="P64" s="127">
        <v>46116</v>
      </c>
      <c r="Q64" s="128">
        <f>N64/S64</f>
        <v>225.00606091341891</v>
      </c>
      <c r="R64" s="129" t="s">
        <v>29</v>
      </c>
      <c r="S64" s="130">
        <v>17352.169999999998</v>
      </c>
      <c r="T64" s="131">
        <f>U64*100%/N64</f>
        <v>0.39180212533660785</v>
      </c>
      <c r="U64" s="148">
        <v>1529730.05</v>
      </c>
      <c r="V64" s="132" t="s">
        <v>173</v>
      </c>
      <c r="W64" s="133" t="s">
        <v>174</v>
      </c>
    </row>
  </sheetData>
  <mergeCells count="211">
    <mergeCell ref="U57:U60"/>
    <mergeCell ref="V57:V60"/>
    <mergeCell ref="W57:W60"/>
    <mergeCell ref="M57:M60"/>
    <mergeCell ref="E35:E38"/>
    <mergeCell ref="B57:B60"/>
    <mergeCell ref="E57:E60"/>
    <mergeCell ref="G57:G60"/>
    <mergeCell ref="H57:H60"/>
    <mergeCell ref="I57:I60"/>
    <mergeCell ref="J57:J60"/>
    <mergeCell ref="L57:L60"/>
    <mergeCell ref="D57:D60"/>
    <mergeCell ref="C57:C60"/>
    <mergeCell ref="K57:K60"/>
    <mergeCell ref="O57:O60"/>
    <mergeCell ref="P57:P60"/>
    <mergeCell ref="T57:T60"/>
    <mergeCell ref="A55:W55"/>
    <mergeCell ref="O49:O53"/>
    <mergeCell ref="P49:P53"/>
    <mergeCell ref="T49:T53"/>
    <mergeCell ref="U49:U53"/>
    <mergeCell ref="V49:V53"/>
    <mergeCell ref="W49:W53"/>
    <mergeCell ref="I49:I53"/>
    <mergeCell ref="J49:J53"/>
    <mergeCell ref="K49:K53"/>
    <mergeCell ref="L49:L53"/>
    <mergeCell ref="M49:M53"/>
    <mergeCell ref="N49:N53"/>
    <mergeCell ref="T44:T47"/>
    <mergeCell ref="U44:U47"/>
    <mergeCell ref="V44:V47"/>
    <mergeCell ref="W44:W47"/>
    <mergeCell ref="N44:N47"/>
    <mergeCell ref="O44:O47"/>
    <mergeCell ref="P44:P47"/>
    <mergeCell ref="B49:B53"/>
    <mergeCell ref="C49:C53"/>
    <mergeCell ref="D49:D53"/>
    <mergeCell ref="E49:E53"/>
    <mergeCell ref="G49:G53"/>
    <mergeCell ref="H49:H53"/>
    <mergeCell ref="K44:K47"/>
    <mergeCell ref="L44:L47"/>
    <mergeCell ref="M44:M47"/>
    <mergeCell ref="W42:W43"/>
    <mergeCell ref="B44:B47"/>
    <mergeCell ref="C44:C47"/>
    <mergeCell ref="D44:D47"/>
    <mergeCell ref="E44:E47"/>
    <mergeCell ref="G44:G47"/>
    <mergeCell ref="H44:H47"/>
    <mergeCell ref="I44:I47"/>
    <mergeCell ref="J44:J47"/>
    <mergeCell ref="O42:O43"/>
    <mergeCell ref="P42:P43"/>
    <mergeCell ref="Q42:Q43"/>
    <mergeCell ref="R42:R43"/>
    <mergeCell ref="T42:T43"/>
    <mergeCell ref="U42:U43"/>
    <mergeCell ref="I42:I43"/>
    <mergeCell ref="J42:J43"/>
    <mergeCell ref="K42:K43"/>
    <mergeCell ref="L42:L43"/>
    <mergeCell ref="M42:M43"/>
    <mergeCell ref="N42:N43"/>
    <mergeCell ref="B42:B43"/>
    <mergeCell ref="C42:C43"/>
    <mergeCell ref="D42:D43"/>
    <mergeCell ref="E42:E43"/>
    <mergeCell ref="G42:G43"/>
    <mergeCell ref="H42:H43"/>
    <mergeCell ref="O40:O41"/>
    <mergeCell ref="P40:P41"/>
    <mergeCell ref="T40:T41"/>
    <mergeCell ref="U40:U41"/>
    <mergeCell ref="V40:V41"/>
    <mergeCell ref="V42:V43"/>
    <mergeCell ref="W40:W41"/>
    <mergeCell ref="I40:I41"/>
    <mergeCell ref="J40:J41"/>
    <mergeCell ref="K40:K41"/>
    <mergeCell ref="L40:L41"/>
    <mergeCell ref="M40:M41"/>
    <mergeCell ref="N40:N41"/>
    <mergeCell ref="P35:P38"/>
    <mergeCell ref="T35:T38"/>
    <mergeCell ref="U35:U38"/>
    <mergeCell ref="V35:V38"/>
    <mergeCell ref="W35:W38"/>
    <mergeCell ref="N35:N38"/>
    <mergeCell ref="O35:O38"/>
    <mergeCell ref="C40:C41"/>
    <mergeCell ref="D40:D41"/>
    <mergeCell ref="E40:E41"/>
    <mergeCell ref="G40:G41"/>
    <mergeCell ref="H40:H41"/>
    <mergeCell ref="J35:J38"/>
    <mergeCell ref="K35:K38"/>
    <mergeCell ref="L35:L38"/>
    <mergeCell ref="M35:M38"/>
    <mergeCell ref="B35:B38"/>
    <mergeCell ref="C35:C38"/>
    <mergeCell ref="D35:D38"/>
    <mergeCell ref="G35:G38"/>
    <mergeCell ref="H35:H38"/>
    <mergeCell ref="I35:I38"/>
    <mergeCell ref="O28:O30"/>
    <mergeCell ref="P28:P30"/>
    <mergeCell ref="T28:T30"/>
    <mergeCell ref="B28:B30"/>
    <mergeCell ref="C28:C30"/>
    <mergeCell ref="D28:D30"/>
    <mergeCell ref="E28:E30"/>
    <mergeCell ref="G28:G30"/>
    <mergeCell ref="H28:H30"/>
    <mergeCell ref="I23:I26"/>
    <mergeCell ref="J23:J26"/>
    <mergeCell ref="K23:K26"/>
    <mergeCell ref="L23:L26"/>
    <mergeCell ref="M23:M26"/>
    <mergeCell ref="N23:N26"/>
    <mergeCell ref="U28:U30"/>
    <mergeCell ref="V28:V30"/>
    <mergeCell ref="W28:W30"/>
    <mergeCell ref="I28:I30"/>
    <mergeCell ref="J28:J30"/>
    <mergeCell ref="K28:K30"/>
    <mergeCell ref="L28:L30"/>
    <mergeCell ref="M28:M30"/>
    <mergeCell ref="N28:N30"/>
    <mergeCell ref="B14:B17"/>
    <mergeCell ref="C14:C17"/>
    <mergeCell ref="T19:T22"/>
    <mergeCell ref="U19:U22"/>
    <mergeCell ref="V19:V22"/>
    <mergeCell ref="W19:W22"/>
    <mergeCell ref="B23:B26"/>
    <mergeCell ref="C23:C26"/>
    <mergeCell ref="D23:D26"/>
    <mergeCell ref="E23:E26"/>
    <mergeCell ref="G23:G26"/>
    <mergeCell ref="H23:H26"/>
    <mergeCell ref="K19:K22"/>
    <mergeCell ref="L19:L22"/>
    <mergeCell ref="M19:M22"/>
    <mergeCell ref="N19:N22"/>
    <mergeCell ref="O19:O22"/>
    <mergeCell ref="P19:P22"/>
    <mergeCell ref="O23:O26"/>
    <mergeCell ref="P23:P26"/>
    <mergeCell ref="T23:T26"/>
    <mergeCell ref="U23:U26"/>
    <mergeCell ref="V23:V26"/>
    <mergeCell ref="W23:W26"/>
    <mergeCell ref="P14:P17"/>
    <mergeCell ref="R14:R17"/>
    <mergeCell ref="T14:T17"/>
    <mergeCell ref="U14:U17"/>
    <mergeCell ref="V14:V17"/>
    <mergeCell ref="I14:I17"/>
    <mergeCell ref="J14:J17"/>
    <mergeCell ref="K14:K17"/>
    <mergeCell ref="L14:L17"/>
    <mergeCell ref="M14:M17"/>
    <mergeCell ref="N14:N17"/>
    <mergeCell ref="A18:W18"/>
    <mergeCell ref="B19:B22"/>
    <mergeCell ref="C19:C22"/>
    <mergeCell ref="D19:D22"/>
    <mergeCell ref="E19:E22"/>
    <mergeCell ref="G19:G22"/>
    <mergeCell ref="H19:H22"/>
    <mergeCell ref="I19:I22"/>
    <mergeCell ref="J19:J22"/>
    <mergeCell ref="D14:D17"/>
    <mergeCell ref="E14:E17"/>
    <mergeCell ref="G14:G17"/>
    <mergeCell ref="H14:H17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W14:W17"/>
    <mergeCell ref="O14:O17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75"/>
  <sheetViews>
    <sheetView tabSelected="1" topLeftCell="A3" zoomScale="60" zoomScaleNormal="60" workbookViewId="0">
      <pane xSplit="1" topLeftCell="E1" activePane="topRight" state="frozen"/>
      <selection pane="topRight" activeCell="M73" sqref="M73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159" customWidth="1"/>
    <col min="5" max="5" width="19.5703125" style="5" customWidth="1"/>
    <col min="6" max="6" width="108.28515625" style="1" customWidth="1"/>
    <col min="7" max="7" width="23.28515625" style="1" customWidth="1"/>
    <col min="8" max="8" width="29.28515625" style="4" customWidth="1"/>
    <col min="9" max="9" width="22.42578125" style="4" customWidth="1"/>
    <col min="10" max="10" width="19.5703125" style="1" customWidth="1"/>
    <col min="11" max="11" width="49.42578125" style="4" customWidth="1"/>
    <col min="12" max="12" width="19.5703125" style="1" customWidth="1"/>
    <col min="13" max="13" width="25.28515625" style="1" customWidth="1"/>
    <col min="14" max="14" width="22" style="8" customWidth="1"/>
    <col min="15" max="15" width="19.5703125" style="7" customWidth="1"/>
    <col min="16" max="16" width="19.140625" style="1" customWidth="1"/>
    <col min="17" max="17" width="25" style="4" customWidth="1"/>
    <col min="18" max="18" width="17.140625" style="1" customWidth="1"/>
    <col min="19" max="19" width="26" style="32" customWidth="1"/>
    <col min="20" max="20" width="21.42578125" style="4" customWidth="1"/>
    <col min="21" max="21" width="28.140625" style="5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11"/>
    </row>
    <row r="2" spans="1:24" ht="11.45" customHeight="1" x14ac:dyDescent="0.25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12"/>
    </row>
    <row r="3" spans="1:24" ht="11.45" customHeight="1" x14ac:dyDescent="0.25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12"/>
    </row>
    <row r="4" spans="1:24" ht="103.5" customHeight="1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12"/>
    </row>
    <row r="5" spans="1:24" ht="40.5" customHeight="1" x14ac:dyDescent="0.25">
      <c r="A5" s="283" t="s">
        <v>26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13"/>
    </row>
    <row r="6" spans="1:24" ht="66" customHeight="1" x14ac:dyDescent="0.3">
      <c r="A6" s="284"/>
      <c r="B6" s="285"/>
      <c r="C6" s="286"/>
      <c r="D6" s="287"/>
      <c r="E6" s="288"/>
      <c r="F6" s="285"/>
      <c r="G6" s="285"/>
      <c r="H6" s="286"/>
      <c r="I6" s="286"/>
      <c r="J6" s="285"/>
      <c r="K6" s="286"/>
      <c r="L6" s="285"/>
      <c r="M6" s="285"/>
      <c r="N6" s="289"/>
      <c r="O6" s="290"/>
      <c r="P6" s="285"/>
      <c r="Q6" s="286"/>
      <c r="R6" s="285"/>
      <c r="S6" s="291"/>
      <c r="T6" s="286"/>
      <c r="U6" s="292"/>
      <c r="V6" s="293"/>
      <c r="W6" s="293"/>
      <c r="X6" s="15"/>
    </row>
    <row r="7" spans="1:24" ht="5.25" customHeight="1" x14ac:dyDescent="0.25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10"/>
    </row>
    <row r="8" spans="1:24" ht="9" customHeight="1" x14ac:dyDescent="0.25">
      <c r="A8" s="294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10"/>
    </row>
    <row r="9" spans="1:24" s="2" customFormat="1" ht="22.5" customHeight="1" x14ac:dyDescent="0.25">
      <c r="A9" s="295" t="s">
        <v>4</v>
      </c>
      <c r="B9" s="295" t="s">
        <v>2</v>
      </c>
      <c r="C9" s="295" t="s">
        <v>5</v>
      </c>
      <c r="D9" s="296" t="s">
        <v>6</v>
      </c>
      <c r="E9" s="297" t="s">
        <v>7</v>
      </c>
      <c r="F9" s="295" t="s">
        <v>8</v>
      </c>
      <c r="G9" s="295" t="s">
        <v>9</v>
      </c>
      <c r="H9" s="295" t="s">
        <v>10</v>
      </c>
      <c r="I9" s="295" t="s">
        <v>11</v>
      </c>
      <c r="J9" s="298" t="s">
        <v>12</v>
      </c>
      <c r="K9" s="295" t="s">
        <v>13</v>
      </c>
      <c r="L9" s="295" t="s">
        <v>14</v>
      </c>
      <c r="M9" s="295" t="s">
        <v>15</v>
      </c>
      <c r="N9" s="299" t="s">
        <v>16</v>
      </c>
      <c r="O9" s="298" t="s">
        <v>17</v>
      </c>
      <c r="P9" s="295" t="s">
        <v>18</v>
      </c>
      <c r="Q9" s="295" t="s">
        <v>19</v>
      </c>
      <c r="R9" s="295" t="s">
        <v>20</v>
      </c>
      <c r="S9" s="300" t="s">
        <v>21</v>
      </c>
      <c r="T9" s="295" t="s">
        <v>22</v>
      </c>
      <c r="U9" s="295"/>
      <c r="V9" s="295" t="s">
        <v>24</v>
      </c>
      <c r="W9" s="301" t="s">
        <v>25</v>
      </c>
      <c r="X9" s="16"/>
    </row>
    <row r="10" spans="1:24" s="2" customFormat="1" ht="51" customHeight="1" x14ac:dyDescent="0.25">
      <c r="A10" s="295"/>
      <c r="B10" s="295"/>
      <c r="C10" s="295"/>
      <c r="D10" s="296"/>
      <c r="E10" s="297"/>
      <c r="F10" s="295"/>
      <c r="G10" s="295"/>
      <c r="H10" s="295"/>
      <c r="I10" s="295"/>
      <c r="J10" s="298"/>
      <c r="K10" s="295"/>
      <c r="L10" s="295"/>
      <c r="M10" s="295"/>
      <c r="N10" s="299"/>
      <c r="O10" s="298"/>
      <c r="P10" s="295"/>
      <c r="Q10" s="295"/>
      <c r="R10" s="295"/>
      <c r="S10" s="300"/>
      <c r="T10" s="302" t="s">
        <v>23</v>
      </c>
      <c r="U10" s="303" t="s">
        <v>3</v>
      </c>
      <c r="V10" s="295"/>
      <c r="W10" s="301"/>
      <c r="X10" s="16"/>
    </row>
    <row r="11" spans="1:24" s="3" customFormat="1" ht="61.5" customHeight="1" thickBot="1" x14ac:dyDescent="0.3">
      <c r="A11" s="304" t="s">
        <v>47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17"/>
    </row>
    <row r="12" spans="1:24" s="6" customFormat="1" ht="163.5" customHeight="1" x14ac:dyDescent="0.2">
      <c r="A12" s="305">
        <v>1</v>
      </c>
      <c r="B12" s="306" t="s">
        <v>27</v>
      </c>
      <c r="C12" s="306" t="s">
        <v>30</v>
      </c>
      <c r="D12" s="307" t="s">
        <v>37</v>
      </c>
      <c r="E12" s="308">
        <v>6201</v>
      </c>
      <c r="F12" s="309" t="s">
        <v>38</v>
      </c>
      <c r="G12" s="306" t="s">
        <v>39</v>
      </c>
      <c r="H12" s="306" t="s">
        <v>40</v>
      </c>
      <c r="I12" s="310" t="s">
        <v>31</v>
      </c>
      <c r="J12" s="311" t="s">
        <v>30</v>
      </c>
      <c r="K12" s="310" t="s">
        <v>31</v>
      </c>
      <c r="L12" s="312">
        <v>39548</v>
      </c>
      <c r="M12" s="313" t="s">
        <v>28</v>
      </c>
      <c r="N12" s="314">
        <v>2381035.79</v>
      </c>
      <c r="O12" s="315">
        <v>46048</v>
      </c>
      <c r="P12" s="316">
        <v>46095</v>
      </c>
      <c r="Q12" s="317">
        <f>N12/S12</f>
        <v>2381035.79</v>
      </c>
      <c r="R12" s="318" t="s">
        <v>29</v>
      </c>
      <c r="S12" s="319">
        <v>1</v>
      </c>
      <c r="T12" s="320">
        <f>U12*100%/N12</f>
        <v>0.99982277880837722</v>
      </c>
      <c r="U12" s="321">
        <v>2380613.8199999998</v>
      </c>
      <c r="V12" s="317" t="s">
        <v>35</v>
      </c>
      <c r="W12" s="317" t="s">
        <v>36</v>
      </c>
      <c r="X12" s="19"/>
    </row>
    <row r="13" spans="1:24" s="6" customFormat="1" ht="141" customHeight="1" x14ac:dyDescent="0.2">
      <c r="A13" s="305">
        <v>2</v>
      </c>
      <c r="B13" s="322" t="s">
        <v>27</v>
      </c>
      <c r="C13" s="323" t="s">
        <v>30</v>
      </c>
      <c r="D13" s="324" t="s">
        <v>46</v>
      </c>
      <c r="E13" s="325" t="s">
        <v>101</v>
      </c>
      <c r="F13" s="309" t="s">
        <v>176</v>
      </c>
      <c r="G13" s="326" t="s">
        <v>42</v>
      </c>
      <c r="H13" s="326" t="s">
        <v>40</v>
      </c>
      <c r="I13" s="323" t="s">
        <v>31</v>
      </c>
      <c r="J13" s="327" t="s">
        <v>30</v>
      </c>
      <c r="K13" s="323" t="s">
        <v>31</v>
      </c>
      <c r="L13" s="328">
        <v>39548</v>
      </c>
      <c r="M13" s="329" t="s">
        <v>28</v>
      </c>
      <c r="N13" s="330">
        <v>6670108.8899999997</v>
      </c>
      <c r="O13" s="331">
        <v>45670</v>
      </c>
      <c r="P13" s="332">
        <v>45754</v>
      </c>
      <c r="Q13" s="333">
        <v>4186473.72</v>
      </c>
      <c r="R13" s="334" t="s">
        <v>32</v>
      </c>
      <c r="S13" s="335">
        <v>2497.4699999999998</v>
      </c>
      <c r="T13" s="336">
        <f>U13*100%/N13</f>
        <v>1</v>
      </c>
      <c r="U13" s="324">
        <v>6670108.8899999997</v>
      </c>
      <c r="V13" s="337" t="s">
        <v>44</v>
      </c>
      <c r="W13" s="337" t="s">
        <v>45</v>
      </c>
      <c r="X13" s="20"/>
    </row>
    <row r="14" spans="1:24" s="6" customFormat="1" ht="54" customHeight="1" x14ac:dyDescent="0.2">
      <c r="A14" s="305">
        <v>3</v>
      </c>
      <c r="B14" s="322"/>
      <c r="C14" s="323"/>
      <c r="D14" s="324"/>
      <c r="E14" s="325"/>
      <c r="F14" s="338" t="s">
        <v>48</v>
      </c>
      <c r="G14" s="326"/>
      <c r="H14" s="326"/>
      <c r="I14" s="323"/>
      <c r="J14" s="327"/>
      <c r="K14" s="323"/>
      <c r="L14" s="328"/>
      <c r="M14" s="329"/>
      <c r="N14" s="330"/>
      <c r="O14" s="331"/>
      <c r="P14" s="332"/>
      <c r="Q14" s="333">
        <v>824569.22</v>
      </c>
      <c r="R14" s="334"/>
      <c r="S14" s="335">
        <v>983.81</v>
      </c>
      <c r="T14" s="336"/>
      <c r="U14" s="324"/>
      <c r="V14" s="337"/>
      <c r="W14" s="337"/>
      <c r="X14" s="22"/>
    </row>
    <row r="15" spans="1:24" s="6" customFormat="1" ht="66" customHeight="1" x14ac:dyDescent="0.2">
      <c r="A15" s="305">
        <v>4</v>
      </c>
      <c r="B15" s="322"/>
      <c r="C15" s="323"/>
      <c r="D15" s="324"/>
      <c r="E15" s="325"/>
      <c r="F15" s="338" t="s">
        <v>34</v>
      </c>
      <c r="G15" s="326"/>
      <c r="H15" s="326"/>
      <c r="I15" s="323"/>
      <c r="J15" s="327"/>
      <c r="K15" s="323"/>
      <c r="L15" s="328"/>
      <c r="M15" s="329"/>
      <c r="N15" s="330"/>
      <c r="O15" s="331"/>
      <c r="P15" s="332"/>
      <c r="Q15" s="333">
        <v>817647.95</v>
      </c>
      <c r="R15" s="334"/>
      <c r="S15" s="335">
        <v>538.94000000000005</v>
      </c>
      <c r="T15" s="336"/>
      <c r="U15" s="324"/>
      <c r="V15" s="337"/>
      <c r="W15" s="337"/>
      <c r="X15" s="22"/>
    </row>
    <row r="16" spans="1:24" s="6" customFormat="1" ht="75.95" customHeight="1" thickBot="1" x14ac:dyDescent="0.25">
      <c r="A16" s="305">
        <v>5</v>
      </c>
      <c r="B16" s="322"/>
      <c r="C16" s="323"/>
      <c r="D16" s="324"/>
      <c r="E16" s="325"/>
      <c r="F16" s="338" t="s">
        <v>33</v>
      </c>
      <c r="G16" s="326"/>
      <c r="H16" s="326"/>
      <c r="I16" s="323"/>
      <c r="J16" s="327"/>
      <c r="K16" s="323"/>
      <c r="L16" s="328"/>
      <c r="M16" s="329"/>
      <c r="N16" s="330"/>
      <c r="O16" s="331"/>
      <c r="P16" s="332"/>
      <c r="Q16" s="333">
        <v>841643.57</v>
      </c>
      <c r="R16" s="334"/>
      <c r="S16" s="335">
        <v>520.46</v>
      </c>
      <c r="T16" s="336"/>
      <c r="U16" s="324"/>
      <c r="V16" s="337"/>
      <c r="W16" s="337"/>
      <c r="X16" s="21"/>
    </row>
    <row r="17" spans="1:24" s="3" customFormat="1" ht="61.5" customHeight="1" x14ac:dyDescent="0.25">
      <c r="A17" s="304" t="s">
        <v>49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17"/>
    </row>
    <row r="18" spans="1:24" s="30" customFormat="1" ht="135" customHeight="1" x14ac:dyDescent="0.2">
      <c r="A18" s="339">
        <v>6</v>
      </c>
      <c r="B18" s="323" t="s">
        <v>50</v>
      </c>
      <c r="C18" s="323" t="s">
        <v>30</v>
      </c>
      <c r="D18" s="323" t="s">
        <v>68</v>
      </c>
      <c r="E18" s="340">
        <v>6203</v>
      </c>
      <c r="F18" s="309" t="s">
        <v>91</v>
      </c>
      <c r="G18" s="326" t="s">
        <v>39</v>
      </c>
      <c r="H18" s="323" t="s">
        <v>66</v>
      </c>
      <c r="I18" s="323" t="s">
        <v>31</v>
      </c>
      <c r="J18" s="327" t="s">
        <v>30</v>
      </c>
      <c r="K18" s="323" t="s">
        <v>31</v>
      </c>
      <c r="L18" s="341">
        <v>66</v>
      </c>
      <c r="M18" s="329" t="s">
        <v>28</v>
      </c>
      <c r="N18" s="342">
        <v>2392471.35</v>
      </c>
      <c r="O18" s="343">
        <v>46048</v>
      </c>
      <c r="P18" s="343">
        <v>46095</v>
      </c>
      <c r="Q18" s="317">
        <v>1635781.37</v>
      </c>
      <c r="R18" s="318" t="s">
        <v>29</v>
      </c>
      <c r="S18" s="344">
        <v>646.36</v>
      </c>
      <c r="T18" s="336">
        <f t="shared" ref="T18:T48" si="0">U18*100%/N18</f>
        <v>1</v>
      </c>
      <c r="U18" s="324">
        <v>2392471.35</v>
      </c>
      <c r="V18" s="345" t="s">
        <v>93</v>
      </c>
      <c r="W18" s="345" t="s">
        <v>94</v>
      </c>
    </row>
    <row r="19" spans="1:24" s="30" customFormat="1" ht="62.25" customHeight="1" x14ac:dyDescent="0.2">
      <c r="A19" s="339">
        <v>7</v>
      </c>
      <c r="B19" s="323"/>
      <c r="C19" s="323"/>
      <c r="D19" s="323"/>
      <c r="E19" s="340"/>
      <c r="F19" s="309" t="s">
        <v>34</v>
      </c>
      <c r="G19" s="326"/>
      <c r="H19" s="323"/>
      <c r="I19" s="323"/>
      <c r="J19" s="327"/>
      <c r="K19" s="323"/>
      <c r="L19" s="341"/>
      <c r="M19" s="329"/>
      <c r="N19" s="342"/>
      <c r="O19" s="343"/>
      <c r="P19" s="343"/>
      <c r="Q19" s="317">
        <v>320718.25</v>
      </c>
      <c r="R19" s="318" t="s">
        <v>29</v>
      </c>
      <c r="S19" s="344">
        <v>205.97</v>
      </c>
      <c r="T19" s="336"/>
      <c r="U19" s="324"/>
      <c r="V19" s="345"/>
      <c r="W19" s="345"/>
    </row>
    <row r="20" spans="1:24" s="30" customFormat="1" ht="69.75" customHeight="1" x14ac:dyDescent="0.2">
      <c r="A20" s="339">
        <v>8</v>
      </c>
      <c r="B20" s="323"/>
      <c r="C20" s="323"/>
      <c r="D20" s="323"/>
      <c r="E20" s="340"/>
      <c r="F20" s="309" t="s">
        <v>92</v>
      </c>
      <c r="G20" s="326"/>
      <c r="H20" s="323"/>
      <c r="I20" s="323"/>
      <c r="J20" s="327"/>
      <c r="K20" s="323"/>
      <c r="L20" s="341"/>
      <c r="M20" s="329"/>
      <c r="N20" s="342"/>
      <c r="O20" s="343"/>
      <c r="P20" s="343"/>
      <c r="Q20" s="317">
        <v>279574.92</v>
      </c>
      <c r="R20" s="318" t="s">
        <v>29</v>
      </c>
      <c r="S20" s="344">
        <v>291.08999999999997</v>
      </c>
      <c r="T20" s="336"/>
      <c r="U20" s="324"/>
      <c r="V20" s="345"/>
      <c r="W20" s="345"/>
    </row>
    <row r="21" spans="1:24" s="30" customFormat="1" ht="45.75" customHeight="1" x14ac:dyDescent="0.2">
      <c r="A21" s="339">
        <v>9</v>
      </c>
      <c r="B21" s="323"/>
      <c r="C21" s="323"/>
      <c r="D21" s="323"/>
      <c r="E21" s="340"/>
      <c r="F21" s="309" t="s">
        <v>33</v>
      </c>
      <c r="G21" s="326"/>
      <c r="H21" s="323"/>
      <c r="I21" s="323"/>
      <c r="J21" s="327"/>
      <c r="K21" s="323"/>
      <c r="L21" s="341"/>
      <c r="M21" s="329"/>
      <c r="N21" s="342"/>
      <c r="O21" s="343"/>
      <c r="P21" s="343"/>
      <c r="Q21" s="317">
        <v>156396.82</v>
      </c>
      <c r="R21" s="318" t="s">
        <v>32</v>
      </c>
      <c r="S21" s="344">
        <v>252</v>
      </c>
      <c r="T21" s="336"/>
      <c r="U21" s="324"/>
      <c r="V21" s="345"/>
      <c r="W21" s="345"/>
    </row>
    <row r="22" spans="1:24" s="30" customFormat="1" ht="137.1" customHeight="1" x14ac:dyDescent="0.2">
      <c r="A22" s="339">
        <v>10</v>
      </c>
      <c r="B22" s="323" t="s">
        <v>50</v>
      </c>
      <c r="C22" s="323" t="s">
        <v>30</v>
      </c>
      <c r="D22" s="323" t="s">
        <v>69</v>
      </c>
      <c r="E22" s="340">
        <v>6204</v>
      </c>
      <c r="F22" s="309" t="s">
        <v>95</v>
      </c>
      <c r="G22" s="326" t="s">
        <v>39</v>
      </c>
      <c r="H22" s="323" t="s">
        <v>66</v>
      </c>
      <c r="I22" s="323" t="s">
        <v>51</v>
      </c>
      <c r="J22" s="327" t="s">
        <v>30</v>
      </c>
      <c r="K22" s="323" t="s">
        <v>51</v>
      </c>
      <c r="L22" s="341">
        <v>762</v>
      </c>
      <c r="M22" s="329" t="s">
        <v>28</v>
      </c>
      <c r="N22" s="342">
        <v>3842500.68</v>
      </c>
      <c r="O22" s="343">
        <v>46048</v>
      </c>
      <c r="P22" s="343">
        <v>46095</v>
      </c>
      <c r="Q22" s="317">
        <v>2145640</v>
      </c>
      <c r="R22" s="318" t="s">
        <v>29</v>
      </c>
      <c r="S22" s="344">
        <v>4424</v>
      </c>
      <c r="T22" s="336">
        <f t="shared" si="0"/>
        <v>0.4977238598692974</v>
      </c>
      <c r="U22" s="324">
        <v>1912504.27</v>
      </c>
      <c r="V22" s="345" t="s">
        <v>99</v>
      </c>
      <c r="W22" s="345" t="s">
        <v>100</v>
      </c>
    </row>
    <row r="23" spans="1:24" s="30" customFormat="1" ht="54.75" customHeight="1" x14ac:dyDescent="0.2">
      <c r="A23" s="339">
        <v>11</v>
      </c>
      <c r="B23" s="323"/>
      <c r="C23" s="323"/>
      <c r="D23" s="323"/>
      <c r="E23" s="340"/>
      <c r="F23" s="309" t="s">
        <v>96</v>
      </c>
      <c r="G23" s="326"/>
      <c r="H23" s="323"/>
      <c r="I23" s="323"/>
      <c r="J23" s="327"/>
      <c r="K23" s="323"/>
      <c r="L23" s="341"/>
      <c r="M23" s="329"/>
      <c r="N23" s="342"/>
      <c r="O23" s="343"/>
      <c r="P23" s="343"/>
      <c r="Q23" s="317">
        <v>963776.72</v>
      </c>
      <c r="R23" s="318" t="s">
        <v>29</v>
      </c>
      <c r="S23" s="344">
        <v>1011.2</v>
      </c>
      <c r="T23" s="336"/>
      <c r="U23" s="324"/>
      <c r="V23" s="345"/>
      <c r="W23" s="345"/>
    </row>
    <row r="24" spans="1:24" s="30" customFormat="1" ht="54" customHeight="1" x14ac:dyDescent="0.2">
      <c r="A24" s="339">
        <v>12</v>
      </c>
      <c r="B24" s="323"/>
      <c r="C24" s="323"/>
      <c r="D24" s="323"/>
      <c r="E24" s="340"/>
      <c r="F24" s="309" t="s">
        <v>97</v>
      </c>
      <c r="G24" s="326"/>
      <c r="H24" s="323"/>
      <c r="I24" s="323"/>
      <c r="J24" s="327"/>
      <c r="K24" s="323"/>
      <c r="L24" s="341"/>
      <c r="M24" s="329"/>
      <c r="N24" s="342"/>
      <c r="O24" s="343"/>
      <c r="P24" s="343"/>
      <c r="Q24" s="317">
        <v>505855</v>
      </c>
      <c r="R24" s="318"/>
      <c r="S24" s="344">
        <v>1043</v>
      </c>
      <c r="T24" s="336"/>
      <c r="U24" s="324"/>
      <c r="V24" s="345"/>
      <c r="W24" s="345"/>
    </row>
    <row r="25" spans="1:24" s="30" customFormat="1" ht="51" customHeight="1" x14ac:dyDescent="0.2">
      <c r="A25" s="339">
        <v>13</v>
      </c>
      <c r="B25" s="323"/>
      <c r="C25" s="323"/>
      <c r="D25" s="323"/>
      <c r="E25" s="340"/>
      <c r="F25" s="309" t="s">
        <v>98</v>
      </c>
      <c r="G25" s="326"/>
      <c r="H25" s="323"/>
      <c r="I25" s="323"/>
      <c r="J25" s="327"/>
      <c r="K25" s="323"/>
      <c r="L25" s="341"/>
      <c r="M25" s="329"/>
      <c r="N25" s="342"/>
      <c r="O25" s="343"/>
      <c r="P25" s="343"/>
      <c r="Q25" s="317">
        <v>227230.96</v>
      </c>
      <c r="R25" s="318"/>
      <c r="S25" s="344">
        <v>238.4</v>
      </c>
      <c r="T25" s="336"/>
      <c r="U25" s="324"/>
      <c r="V25" s="345"/>
      <c r="W25" s="345"/>
    </row>
    <row r="26" spans="1:24" s="30" customFormat="1" ht="137.1" customHeight="1" x14ac:dyDescent="0.2">
      <c r="A26" s="339">
        <v>14</v>
      </c>
      <c r="B26" s="346" t="s">
        <v>50</v>
      </c>
      <c r="C26" s="346" t="s">
        <v>30</v>
      </c>
      <c r="D26" s="346" t="s">
        <v>70</v>
      </c>
      <c r="E26" s="339">
        <v>6205</v>
      </c>
      <c r="F26" s="309" t="s">
        <v>52</v>
      </c>
      <c r="G26" s="306" t="s">
        <v>39</v>
      </c>
      <c r="H26" s="346" t="s">
        <v>43</v>
      </c>
      <c r="I26" s="346" t="s">
        <v>53</v>
      </c>
      <c r="J26" s="347" t="s">
        <v>30</v>
      </c>
      <c r="K26" s="346" t="s">
        <v>53</v>
      </c>
      <c r="L26" s="348">
        <v>365</v>
      </c>
      <c r="M26" s="313" t="s">
        <v>28</v>
      </c>
      <c r="N26" s="349">
        <v>185000</v>
      </c>
      <c r="O26" s="350">
        <v>46057</v>
      </c>
      <c r="P26" s="351">
        <v>46095</v>
      </c>
      <c r="Q26" s="317">
        <f>N26/S26</f>
        <v>185000</v>
      </c>
      <c r="R26" s="318" t="s">
        <v>29</v>
      </c>
      <c r="S26" s="344">
        <v>1</v>
      </c>
      <c r="T26" s="320">
        <f t="shared" si="0"/>
        <v>0.92971983783783796</v>
      </c>
      <c r="U26" s="321">
        <v>171998.17</v>
      </c>
      <c r="V26" s="352" t="s">
        <v>102</v>
      </c>
      <c r="W26" s="352" t="s">
        <v>103</v>
      </c>
    </row>
    <row r="27" spans="1:24" s="30" customFormat="1" ht="137.1" customHeight="1" x14ac:dyDescent="0.2">
      <c r="A27" s="339">
        <v>15</v>
      </c>
      <c r="B27" s="323" t="s">
        <v>50</v>
      </c>
      <c r="C27" s="323" t="s">
        <v>30</v>
      </c>
      <c r="D27" s="323" t="s">
        <v>71</v>
      </c>
      <c r="E27" s="340">
        <v>6206</v>
      </c>
      <c r="F27" s="309" t="s">
        <v>104</v>
      </c>
      <c r="G27" s="326" t="s">
        <v>39</v>
      </c>
      <c r="H27" s="323" t="s">
        <v>66</v>
      </c>
      <c r="I27" s="323" t="s">
        <v>54</v>
      </c>
      <c r="J27" s="327" t="s">
        <v>30</v>
      </c>
      <c r="K27" s="323" t="s">
        <v>54</v>
      </c>
      <c r="L27" s="341">
        <v>458</v>
      </c>
      <c r="M27" s="329" t="s">
        <v>28</v>
      </c>
      <c r="N27" s="342">
        <v>1592730</v>
      </c>
      <c r="O27" s="343">
        <v>46057</v>
      </c>
      <c r="P27" s="343">
        <v>46137</v>
      </c>
      <c r="Q27" s="317">
        <v>277884</v>
      </c>
      <c r="R27" s="318" t="s">
        <v>29</v>
      </c>
      <c r="S27" s="344">
        <v>558</v>
      </c>
      <c r="T27" s="336">
        <f t="shared" si="0"/>
        <v>0.20148106082010134</v>
      </c>
      <c r="U27" s="324">
        <v>320904.93</v>
      </c>
      <c r="V27" s="345" t="s">
        <v>107</v>
      </c>
      <c r="W27" s="345" t="s">
        <v>108</v>
      </c>
    </row>
    <row r="28" spans="1:24" s="30" customFormat="1" ht="137.1" customHeight="1" x14ac:dyDescent="0.2">
      <c r="A28" s="339">
        <v>16</v>
      </c>
      <c r="B28" s="323"/>
      <c r="C28" s="323"/>
      <c r="D28" s="323"/>
      <c r="E28" s="340"/>
      <c r="F28" s="338" t="s">
        <v>105</v>
      </c>
      <c r="G28" s="326"/>
      <c r="H28" s="323"/>
      <c r="I28" s="323"/>
      <c r="J28" s="327"/>
      <c r="K28" s="323"/>
      <c r="L28" s="341"/>
      <c r="M28" s="329"/>
      <c r="N28" s="342"/>
      <c r="O28" s="343"/>
      <c r="P28" s="343"/>
      <c r="Q28" s="317">
        <v>1146330</v>
      </c>
      <c r="R28" s="318" t="s">
        <v>29</v>
      </c>
      <c r="S28" s="344">
        <v>846</v>
      </c>
      <c r="T28" s="336"/>
      <c r="U28" s="324"/>
      <c r="V28" s="345"/>
      <c r="W28" s="345"/>
    </row>
    <row r="29" spans="1:24" s="30" customFormat="1" ht="137.1" customHeight="1" x14ac:dyDescent="0.2">
      <c r="A29" s="339">
        <v>17</v>
      </c>
      <c r="B29" s="323"/>
      <c r="C29" s="323"/>
      <c r="D29" s="323"/>
      <c r="E29" s="340"/>
      <c r="F29" s="338" t="s">
        <v>106</v>
      </c>
      <c r="G29" s="326"/>
      <c r="H29" s="323"/>
      <c r="I29" s="323"/>
      <c r="J29" s="327"/>
      <c r="K29" s="323"/>
      <c r="L29" s="341"/>
      <c r="M29" s="329"/>
      <c r="N29" s="342"/>
      <c r="O29" s="343"/>
      <c r="P29" s="343"/>
      <c r="Q29" s="317">
        <v>168516</v>
      </c>
      <c r="R29" s="318" t="s">
        <v>32</v>
      </c>
      <c r="S29" s="344">
        <v>92</v>
      </c>
      <c r="T29" s="336"/>
      <c r="U29" s="324"/>
      <c r="V29" s="345"/>
      <c r="W29" s="345"/>
    </row>
    <row r="30" spans="1:24" s="30" customFormat="1" ht="137.1" customHeight="1" x14ac:dyDescent="0.2">
      <c r="A30" s="339">
        <v>18</v>
      </c>
      <c r="B30" s="346" t="s">
        <v>50</v>
      </c>
      <c r="C30" s="346" t="s">
        <v>30</v>
      </c>
      <c r="D30" s="346" t="s">
        <v>72</v>
      </c>
      <c r="E30" s="339">
        <v>6207</v>
      </c>
      <c r="F30" s="309" t="s">
        <v>55</v>
      </c>
      <c r="G30" s="306" t="s">
        <v>39</v>
      </c>
      <c r="H30" s="346" t="s">
        <v>43</v>
      </c>
      <c r="I30" s="346" t="s">
        <v>54</v>
      </c>
      <c r="J30" s="347" t="s">
        <v>30</v>
      </c>
      <c r="K30" s="346" t="s">
        <v>54</v>
      </c>
      <c r="L30" s="348">
        <v>33284</v>
      </c>
      <c r="M30" s="313" t="s">
        <v>28</v>
      </c>
      <c r="N30" s="349">
        <v>92817.98</v>
      </c>
      <c r="O30" s="350">
        <v>46048</v>
      </c>
      <c r="P30" s="351">
        <v>46095</v>
      </c>
      <c r="Q30" s="317">
        <f>N30/S30</f>
        <v>92817.98</v>
      </c>
      <c r="R30" s="318" t="s">
        <v>90</v>
      </c>
      <c r="S30" s="344">
        <v>1</v>
      </c>
      <c r="T30" s="320">
        <f t="shared" si="0"/>
        <v>1</v>
      </c>
      <c r="U30" s="321">
        <v>92817.98</v>
      </c>
      <c r="V30" s="352" t="s">
        <v>109</v>
      </c>
      <c r="W30" s="352" t="s">
        <v>110</v>
      </c>
    </row>
    <row r="31" spans="1:24" s="30" customFormat="1" ht="137.1" customHeight="1" x14ac:dyDescent="0.2">
      <c r="A31" s="339">
        <v>19</v>
      </c>
      <c r="B31" s="346" t="s">
        <v>50</v>
      </c>
      <c r="C31" s="346" t="s">
        <v>30</v>
      </c>
      <c r="D31" s="346" t="s">
        <v>73</v>
      </c>
      <c r="E31" s="339">
        <v>6208</v>
      </c>
      <c r="F31" s="309" t="s">
        <v>56</v>
      </c>
      <c r="G31" s="306" t="s">
        <v>39</v>
      </c>
      <c r="H31" s="346" t="s">
        <v>43</v>
      </c>
      <c r="I31" s="346" t="s">
        <v>57</v>
      </c>
      <c r="J31" s="347" t="s">
        <v>30</v>
      </c>
      <c r="K31" s="346" t="s">
        <v>57</v>
      </c>
      <c r="L31" s="348">
        <v>2134</v>
      </c>
      <c r="M31" s="313" t="s">
        <v>28</v>
      </c>
      <c r="N31" s="349">
        <v>2910000</v>
      </c>
      <c r="O31" s="350">
        <v>46276</v>
      </c>
      <c r="P31" s="351">
        <v>46130</v>
      </c>
      <c r="Q31" s="317">
        <f>N31/S31</f>
        <v>727.5</v>
      </c>
      <c r="R31" s="318" t="s">
        <v>29</v>
      </c>
      <c r="S31" s="344">
        <v>4000</v>
      </c>
      <c r="T31" s="320">
        <f t="shared" si="0"/>
        <v>0.25584098969072167</v>
      </c>
      <c r="U31" s="321">
        <v>744497.28</v>
      </c>
      <c r="V31" s="352" t="s">
        <v>111</v>
      </c>
      <c r="W31" s="352" t="s">
        <v>112</v>
      </c>
    </row>
    <row r="32" spans="1:24" s="30" customFormat="1" ht="137.1" customHeight="1" x14ac:dyDescent="0.2">
      <c r="A32" s="339">
        <v>20</v>
      </c>
      <c r="B32" s="310" t="s">
        <v>50</v>
      </c>
      <c r="C32" s="346" t="s">
        <v>30</v>
      </c>
      <c r="D32" s="346" t="s">
        <v>74</v>
      </c>
      <c r="E32" s="339">
        <v>6209</v>
      </c>
      <c r="F32" s="309" t="s">
        <v>58</v>
      </c>
      <c r="G32" s="306" t="s">
        <v>39</v>
      </c>
      <c r="H32" s="346" t="s">
        <v>43</v>
      </c>
      <c r="I32" s="346" t="s">
        <v>59</v>
      </c>
      <c r="J32" s="347" t="s">
        <v>30</v>
      </c>
      <c r="K32" s="346" t="s">
        <v>59</v>
      </c>
      <c r="L32" s="348">
        <v>73</v>
      </c>
      <c r="M32" s="313" t="s">
        <v>28</v>
      </c>
      <c r="N32" s="349">
        <v>1920000</v>
      </c>
      <c r="O32" s="350">
        <v>46076</v>
      </c>
      <c r="P32" s="351">
        <v>46165</v>
      </c>
      <c r="Q32" s="317">
        <f>N32/S32</f>
        <v>1920000</v>
      </c>
      <c r="R32" s="318" t="s">
        <v>90</v>
      </c>
      <c r="S32" s="344">
        <v>1</v>
      </c>
      <c r="T32" s="320">
        <f t="shared" si="0"/>
        <v>0.58544915624999994</v>
      </c>
      <c r="U32" s="321">
        <v>1124062.3799999999</v>
      </c>
      <c r="V32" s="352" t="s">
        <v>113</v>
      </c>
      <c r="W32" s="352" t="s">
        <v>114</v>
      </c>
    </row>
    <row r="33" spans="1:23" s="30" customFormat="1" ht="137.1" customHeight="1" x14ac:dyDescent="0.2">
      <c r="A33" s="339">
        <v>21</v>
      </c>
      <c r="B33" s="310" t="s">
        <v>50</v>
      </c>
      <c r="C33" s="346" t="s">
        <v>30</v>
      </c>
      <c r="D33" s="346" t="s">
        <v>75</v>
      </c>
      <c r="E33" s="339">
        <v>6210</v>
      </c>
      <c r="F33" s="309" t="s">
        <v>60</v>
      </c>
      <c r="G33" s="306" t="s">
        <v>39</v>
      </c>
      <c r="H33" s="346" t="s">
        <v>40</v>
      </c>
      <c r="I33" s="346" t="s">
        <v>59</v>
      </c>
      <c r="J33" s="347" t="s">
        <v>30</v>
      </c>
      <c r="K33" s="346" t="s">
        <v>59</v>
      </c>
      <c r="L33" s="348">
        <v>33284</v>
      </c>
      <c r="M33" s="313" t="s">
        <v>28</v>
      </c>
      <c r="N33" s="349">
        <v>895095.34</v>
      </c>
      <c r="O33" s="350">
        <v>46069</v>
      </c>
      <c r="P33" s="351">
        <v>46095</v>
      </c>
      <c r="Q33" s="317">
        <f>N33/S33</f>
        <v>895095.34</v>
      </c>
      <c r="R33" s="318" t="s">
        <v>90</v>
      </c>
      <c r="S33" s="344">
        <v>1</v>
      </c>
      <c r="T33" s="320">
        <f t="shared" si="0"/>
        <v>1</v>
      </c>
      <c r="U33" s="321">
        <v>895095.34</v>
      </c>
      <c r="V33" s="352" t="s">
        <v>115</v>
      </c>
      <c r="W33" s="352" t="s">
        <v>116</v>
      </c>
    </row>
    <row r="34" spans="1:23" s="30" customFormat="1" ht="137.1" customHeight="1" x14ac:dyDescent="0.2">
      <c r="A34" s="339">
        <v>22</v>
      </c>
      <c r="B34" s="323" t="s">
        <v>50</v>
      </c>
      <c r="C34" s="323" t="s">
        <v>30</v>
      </c>
      <c r="D34" s="323" t="s">
        <v>76</v>
      </c>
      <c r="E34" s="340">
        <v>6211</v>
      </c>
      <c r="F34" s="309" t="s">
        <v>119</v>
      </c>
      <c r="G34" s="326" t="s">
        <v>39</v>
      </c>
      <c r="H34" s="323" t="s">
        <v>66</v>
      </c>
      <c r="I34" s="323" t="s">
        <v>31</v>
      </c>
      <c r="J34" s="327" t="s">
        <v>30</v>
      </c>
      <c r="K34" s="323" t="s">
        <v>31</v>
      </c>
      <c r="L34" s="341">
        <v>1748</v>
      </c>
      <c r="M34" s="329" t="s">
        <v>28</v>
      </c>
      <c r="N34" s="342">
        <v>1577859.31</v>
      </c>
      <c r="O34" s="343">
        <v>46077</v>
      </c>
      <c r="P34" s="343">
        <v>46130</v>
      </c>
      <c r="Q34" s="317">
        <v>761246.02</v>
      </c>
      <c r="R34" s="318" t="s">
        <v>29</v>
      </c>
      <c r="S34" s="344">
        <v>609.6</v>
      </c>
      <c r="T34" s="336">
        <f t="shared" si="0"/>
        <v>0.8803830425160023</v>
      </c>
      <c r="U34" s="324">
        <v>1389120.58</v>
      </c>
      <c r="V34" s="345" t="s">
        <v>121</v>
      </c>
      <c r="W34" s="345" t="s">
        <v>122</v>
      </c>
    </row>
    <row r="35" spans="1:23" s="30" customFormat="1" ht="45" customHeight="1" x14ac:dyDescent="0.2">
      <c r="A35" s="339">
        <v>23</v>
      </c>
      <c r="B35" s="323"/>
      <c r="C35" s="323"/>
      <c r="D35" s="323"/>
      <c r="E35" s="340"/>
      <c r="F35" s="309" t="s">
        <v>117</v>
      </c>
      <c r="G35" s="326"/>
      <c r="H35" s="323"/>
      <c r="I35" s="323"/>
      <c r="J35" s="327"/>
      <c r="K35" s="323"/>
      <c r="L35" s="341"/>
      <c r="M35" s="329"/>
      <c r="N35" s="342"/>
      <c r="O35" s="343"/>
      <c r="P35" s="343"/>
      <c r="Q35" s="317">
        <v>377340.29</v>
      </c>
      <c r="R35" s="318" t="s">
        <v>32</v>
      </c>
      <c r="S35" s="344">
        <v>212</v>
      </c>
      <c r="T35" s="336"/>
      <c r="U35" s="324"/>
      <c r="V35" s="345"/>
      <c r="W35" s="345"/>
    </row>
    <row r="36" spans="1:23" s="30" customFormat="1" ht="45" customHeight="1" x14ac:dyDescent="0.2">
      <c r="A36" s="339">
        <v>24</v>
      </c>
      <c r="B36" s="323"/>
      <c r="C36" s="323"/>
      <c r="D36" s="323"/>
      <c r="E36" s="340"/>
      <c r="F36" s="338" t="s">
        <v>118</v>
      </c>
      <c r="G36" s="326"/>
      <c r="H36" s="323"/>
      <c r="I36" s="323"/>
      <c r="J36" s="327"/>
      <c r="K36" s="323"/>
      <c r="L36" s="341"/>
      <c r="M36" s="329"/>
      <c r="N36" s="342"/>
      <c r="O36" s="343"/>
      <c r="P36" s="343"/>
      <c r="Q36" s="317">
        <v>300256.98</v>
      </c>
      <c r="R36" s="318" t="s">
        <v>29</v>
      </c>
      <c r="S36" s="344">
        <v>340.86</v>
      </c>
      <c r="T36" s="336"/>
      <c r="U36" s="324"/>
      <c r="V36" s="345"/>
      <c r="W36" s="345"/>
    </row>
    <row r="37" spans="1:23" s="30" customFormat="1" ht="45" customHeight="1" x14ac:dyDescent="0.2">
      <c r="A37" s="339">
        <v>25</v>
      </c>
      <c r="B37" s="323"/>
      <c r="C37" s="323"/>
      <c r="D37" s="323"/>
      <c r="E37" s="340"/>
      <c r="F37" s="338" t="s">
        <v>120</v>
      </c>
      <c r="G37" s="326"/>
      <c r="H37" s="323"/>
      <c r="I37" s="323"/>
      <c r="J37" s="327"/>
      <c r="K37" s="323"/>
      <c r="L37" s="341"/>
      <c r="M37" s="329"/>
      <c r="N37" s="342"/>
      <c r="O37" s="343"/>
      <c r="P37" s="343"/>
      <c r="Q37" s="317">
        <v>139016.01999999999</v>
      </c>
      <c r="R37" s="318" t="s">
        <v>32</v>
      </c>
      <c r="S37" s="344">
        <v>207.16</v>
      </c>
      <c r="T37" s="336"/>
      <c r="U37" s="324"/>
      <c r="V37" s="345"/>
      <c r="W37" s="345"/>
    </row>
    <row r="38" spans="1:23" s="30" customFormat="1" ht="137.1" customHeight="1" x14ac:dyDescent="0.2">
      <c r="A38" s="339">
        <v>26</v>
      </c>
      <c r="B38" s="346" t="s">
        <v>50</v>
      </c>
      <c r="C38" s="346" t="s">
        <v>30</v>
      </c>
      <c r="D38" s="346" t="s">
        <v>77</v>
      </c>
      <c r="E38" s="339">
        <v>6212</v>
      </c>
      <c r="F38" s="309" t="s">
        <v>61</v>
      </c>
      <c r="G38" s="306" t="s">
        <v>39</v>
      </c>
      <c r="H38" s="346" t="s">
        <v>67</v>
      </c>
      <c r="I38" s="346" t="s">
        <v>62</v>
      </c>
      <c r="J38" s="347" t="s">
        <v>30</v>
      </c>
      <c r="K38" s="346" t="s">
        <v>62</v>
      </c>
      <c r="L38" s="348">
        <v>64806</v>
      </c>
      <c r="M38" s="313" t="s">
        <v>28</v>
      </c>
      <c r="N38" s="349">
        <v>125000</v>
      </c>
      <c r="O38" s="350">
        <v>46076</v>
      </c>
      <c r="P38" s="351">
        <v>46387</v>
      </c>
      <c r="Q38" s="317">
        <f>N38/S38</f>
        <v>250</v>
      </c>
      <c r="R38" s="318" t="s">
        <v>29</v>
      </c>
      <c r="S38" s="344">
        <v>500</v>
      </c>
      <c r="T38" s="320">
        <f t="shared" si="0"/>
        <v>0.91756000000000004</v>
      </c>
      <c r="U38" s="321">
        <v>114695</v>
      </c>
      <c r="V38" s="352" t="s">
        <v>127</v>
      </c>
      <c r="W38" s="352" t="s">
        <v>128</v>
      </c>
    </row>
    <row r="39" spans="1:23" s="30" customFormat="1" ht="137.1" customHeight="1" x14ac:dyDescent="0.2">
      <c r="A39" s="339">
        <v>27</v>
      </c>
      <c r="B39" s="346" t="s">
        <v>50</v>
      </c>
      <c r="C39" s="323" t="s">
        <v>30</v>
      </c>
      <c r="D39" s="323" t="s">
        <v>78</v>
      </c>
      <c r="E39" s="340">
        <v>6213</v>
      </c>
      <c r="F39" s="309" t="s">
        <v>123</v>
      </c>
      <c r="G39" s="326" t="s">
        <v>39</v>
      </c>
      <c r="H39" s="323" t="s">
        <v>66</v>
      </c>
      <c r="I39" s="323" t="s">
        <v>31</v>
      </c>
      <c r="J39" s="327" t="s">
        <v>30</v>
      </c>
      <c r="K39" s="323" t="s">
        <v>31</v>
      </c>
      <c r="L39" s="341">
        <v>1557</v>
      </c>
      <c r="M39" s="329" t="s">
        <v>28</v>
      </c>
      <c r="N39" s="342">
        <v>1441188</v>
      </c>
      <c r="O39" s="353">
        <v>46077</v>
      </c>
      <c r="P39" s="343">
        <v>46137</v>
      </c>
      <c r="Q39" s="317">
        <v>590940</v>
      </c>
      <c r="R39" s="318" t="s">
        <v>29</v>
      </c>
      <c r="S39" s="344">
        <v>1125.4000000000001</v>
      </c>
      <c r="T39" s="336">
        <f t="shared" si="0"/>
        <v>0.31903889707657851</v>
      </c>
      <c r="U39" s="324">
        <v>459795.03</v>
      </c>
      <c r="V39" s="345" t="s">
        <v>125</v>
      </c>
      <c r="W39" s="345" t="s">
        <v>126</v>
      </c>
    </row>
    <row r="40" spans="1:23" s="30" customFormat="1" ht="137.1" customHeight="1" x14ac:dyDescent="0.2">
      <c r="A40" s="339">
        <v>28</v>
      </c>
      <c r="B40" s="346"/>
      <c r="C40" s="323"/>
      <c r="D40" s="323"/>
      <c r="E40" s="340"/>
      <c r="F40" s="309" t="s">
        <v>124</v>
      </c>
      <c r="G40" s="326"/>
      <c r="H40" s="323"/>
      <c r="I40" s="323"/>
      <c r="J40" s="327"/>
      <c r="K40" s="323"/>
      <c r="L40" s="341"/>
      <c r="M40" s="329"/>
      <c r="N40" s="342"/>
      <c r="O40" s="342"/>
      <c r="P40" s="343"/>
      <c r="Q40" s="317">
        <v>850248</v>
      </c>
      <c r="R40" s="318" t="s">
        <v>29</v>
      </c>
      <c r="S40" s="344">
        <v>504</v>
      </c>
      <c r="T40" s="336"/>
      <c r="U40" s="324"/>
      <c r="V40" s="345"/>
      <c r="W40" s="345"/>
    </row>
    <row r="41" spans="1:23" s="30" customFormat="1" ht="137.1" customHeight="1" x14ac:dyDescent="0.2">
      <c r="A41" s="339">
        <v>29</v>
      </c>
      <c r="B41" s="323" t="s">
        <v>50</v>
      </c>
      <c r="C41" s="323" t="s">
        <v>30</v>
      </c>
      <c r="D41" s="323" t="s">
        <v>79</v>
      </c>
      <c r="E41" s="340">
        <v>6214</v>
      </c>
      <c r="F41" s="309" t="s">
        <v>129</v>
      </c>
      <c r="G41" s="326" t="s">
        <v>39</v>
      </c>
      <c r="H41" s="323" t="s">
        <v>66</v>
      </c>
      <c r="I41" s="323" t="s">
        <v>31</v>
      </c>
      <c r="J41" s="327" t="s">
        <v>30</v>
      </c>
      <c r="K41" s="323" t="s">
        <v>31</v>
      </c>
      <c r="L41" s="341">
        <v>1557</v>
      </c>
      <c r="M41" s="329" t="s">
        <v>28</v>
      </c>
      <c r="N41" s="342">
        <v>642762.6</v>
      </c>
      <c r="O41" s="343">
        <v>46077</v>
      </c>
      <c r="P41" s="343">
        <v>46102</v>
      </c>
      <c r="Q41" s="337">
        <f>N41/S41</f>
        <v>1258.8378378378377</v>
      </c>
      <c r="R41" s="334" t="s">
        <v>29</v>
      </c>
      <c r="S41" s="344">
        <v>510.6</v>
      </c>
      <c r="T41" s="336">
        <f t="shared" si="0"/>
        <v>0.27435718879723248</v>
      </c>
      <c r="U41" s="324">
        <v>176346.54</v>
      </c>
      <c r="V41" s="345" t="s">
        <v>130</v>
      </c>
      <c r="W41" s="345" t="s">
        <v>131</v>
      </c>
    </row>
    <row r="42" spans="1:23" s="30" customFormat="1" ht="137.1" customHeight="1" x14ac:dyDescent="0.2">
      <c r="A42" s="339">
        <v>30</v>
      </c>
      <c r="B42" s="323"/>
      <c r="C42" s="323"/>
      <c r="D42" s="323"/>
      <c r="E42" s="340"/>
      <c r="F42" s="338" t="s">
        <v>92</v>
      </c>
      <c r="G42" s="326"/>
      <c r="H42" s="323"/>
      <c r="I42" s="323"/>
      <c r="J42" s="327"/>
      <c r="K42" s="323"/>
      <c r="L42" s="341"/>
      <c r="M42" s="329"/>
      <c r="N42" s="342"/>
      <c r="O42" s="343"/>
      <c r="P42" s="343"/>
      <c r="Q42" s="337"/>
      <c r="R42" s="334"/>
      <c r="S42" s="344">
        <v>220.8</v>
      </c>
      <c r="T42" s="336"/>
      <c r="U42" s="324"/>
      <c r="V42" s="345"/>
      <c r="W42" s="345"/>
    </row>
    <row r="43" spans="1:23" s="30" customFormat="1" ht="166.5" customHeight="1" x14ac:dyDescent="0.2">
      <c r="A43" s="339">
        <v>31</v>
      </c>
      <c r="B43" s="323" t="s">
        <v>50</v>
      </c>
      <c r="C43" s="323" t="s">
        <v>30</v>
      </c>
      <c r="D43" s="323" t="s">
        <v>80</v>
      </c>
      <c r="E43" s="340">
        <v>6215</v>
      </c>
      <c r="F43" s="309" t="s">
        <v>132</v>
      </c>
      <c r="G43" s="326" t="s">
        <v>39</v>
      </c>
      <c r="H43" s="323" t="s">
        <v>43</v>
      </c>
      <c r="I43" s="323" t="s">
        <v>31</v>
      </c>
      <c r="J43" s="327" t="s">
        <v>30</v>
      </c>
      <c r="K43" s="323" t="s">
        <v>31</v>
      </c>
      <c r="L43" s="341">
        <v>39548</v>
      </c>
      <c r="M43" s="329" t="s">
        <v>28</v>
      </c>
      <c r="N43" s="342">
        <v>6323388.6900000004</v>
      </c>
      <c r="O43" s="343">
        <v>46062</v>
      </c>
      <c r="P43" s="343">
        <v>46109</v>
      </c>
      <c r="Q43" s="317">
        <v>4763128.3600000003</v>
      </c>
      <c r="R43" s="318" t="s">
        <v>29</v>
      </c>
      <c r="S43" s="344">
        <v>2193.71</v>
      </c>
      <c r="T43" s="336">
        <f t="shared" si="0"/>
        <v>0.88847208283822898</v>
      </c>
      <c r="U43" s="324">
        <v>5618154.3200000003</v>
      </c>
      <c r="V43" s="345" t="s">
        <v>134</v>
      </c>
      <c r="W43" s="345" t="s">
        <v>135</v>
      </c>
    </row>
    <row r="44" spans="1:23" s="30" customFormat="1" ht="56.25" customHeight="1" x14ac:dyDescent="0.2">
      <c r="A44" s="339">
        <v>32</v>
      </c>
      <c r="B44" s="323"/>
      <c r="C44" s="323"/>
      <c r="D44" s="323"/>
      <c r="E44" s="340"/>
      <c r="F44" s="338" t="s">
        <v>133</v>
      </c>
      <c r="G44" s="326"/>
      <c r="H44" s="323"/>
      <c r="I44" s="323"/>
      <c r="J44" s="327"/>
      <c r="K44" s="323"/>
      <c r="L44" s="341"/>
      <c r="M44" s="329"/>
      <c r="N44" s="342"/>
      <c r="O44" s="343"/>
      <c r="P44" s="343"/>
      <c r="Q44" s="317">
        <v>805882.07</v>
      </c>
      <c r="R44" s="318" t="s">
        <v>29</v>
      </c>
      <c r="S44" s="344">
        <v>983.81</v>
      </c>
      <c r="T44" s="336"/>
      <c r="U44" s="324"/>
      <c r="V44" s="345"/>
      <c r="W44" s="345"/>
    </row>
    <row r="45" spans="1:23" s="30" customFormat="1" ht="66.75" customHeight="1" x14ac:dyDescent="0.2">
      <c r="A45" s="339">
        <v>33</v>
      </c>
      <c r="B45" s="323"/>
      <c r="C45" s="323"/>
      <c r="D45" s="323"/>
      <c r="E45" s="340"/>
      <c r="F45" s="338" t="s">
        <v>34</v>
      </c>
      <c r="G45" s="326"/>
      <c r="H45" s="323"/>
      <c r="I45" s="323"/>
      <c r="J45" s="327"/>
      <c r="K45" s="323"/>
      <c r="L45" s="341"/>
      <c r="M45" s="329"/>
      <c r="N45" s="342"/>
      <c r="O45" s="343"/>
      <c r="P45" s="343"/>
      <c r="Q45" s="317">
        <v>530668.17000000004</v>
      </c>
      <c r="R45" s="318" t="s">
        <v>29</v>
      </c>
      <c r="S45" s="344">
        <v>378.83</v>
      </c>
      <c r="T45" s="336"/>
      <c r="U45" s="324"/>
      <c r="V45" s="345"/>
      <c r="W45" s="345"/>
    </row>
    <row r="46" spans="1:23" s="30" customFormat="1" ht="66.75" customHeight="1" x14ac:dyDescent="0.2">
      <c r="A46" s="339">
        <v>34</v>
      </c>
      <c r="B46" s="323"/>
      <c r="C46" s="323"/>
      <c r="D46" s="323"/>
      <c r="E46" s="340"/>
      <c r="F46" s="338" t="s">
        <v>33</v>
      </c>
      <c r="G46" s="326"/>
      <c r="H46" s="323"/>
      <c r="I46" s="323"/>
      <c r="J46" s="327"/>
      <c r="K46" s="323"/>
      <c r="L46" s="341"/>
      <c r="M46" s="329"/>
      <c r="N46" s="342"/>
      <c r="O46" s="343"/>
      <c r="P46" s="343"/>
      <c r="Q46" s="317">
        <v>223710.09</v>
      </c>
      <c r="R46" s="318" t="s">
        <v>32</v>
      </c>
      <c r="S46" s="344">
        <v>395.43</v>
      </c>
      <c r="T46" s="336"/>
      <c r="U46" s="324"/>
      <c r="V46" s="345"/>
      <c r="W46" s="345"/>
    </row>
    <row r="47" spans="1:23" s="30" customFormat="1" ht="137.1" customHeight="1" x14ac:dyDescent="0.2">
      <c r="A47" s="339">
        <v>35</v>
      </c>
      <c r="B47" s="346" t="s">
        <v>50</v>
      </c>
      <c r="C47" s="346" t="s">
        <v>30</v>
      </c>
      <c r="D47" s="346" t="s">
        <v>81</v>
      </c>
      <c r="E47" s="339">
        <v>6216</v>
      </c>
      <c r="F47" s="309" t="s">
        <v>63</v>
      </c>
      <c r="G47" s="306" t="s">
        <v>39</v>
      </c>
      <c r="H47" s="346" t="s">
        <v>43</v>
      </c>
      <c r="I47" s="346" t="s">
        <v>64</v>
      </c>
      <c r="J47" s="347" t="s">
        <v>30</v>
      </c>
      <c r="K47" s="346" t="s">
        <v>64</v>
      </c>
      <c r="L47" s="348">
        <v>6470</v>
      </c>
      <c r="M47" s="313" t="s">
        <v>28</v>
      </c>
      <c r="N47" s="349">
        <v>120022</v>
      </c>
      <c r="O47" s="350">
        <v>46069</v>
      </c>
      <c r="P47" s="351">
        <v>46081</v>
      </c>
      <c r="Q47" s="317">
        <v>629.27</v>
      </c>
      <c r="R47" s="318" t="s">
        <v>29</v>
      </c>
      <c r="S47" s="344">
        <v>1</v>
      </c>
      <c r="T47" s="320">
        <f t="shared" si="0"/>
        <v>0.95791913149255969</v>
      </c>
      <c r="U47" s="321">
        <v>114971.37</v>
      </c>
      <c r="V47" s="352" t="s">
        <v>136</v>
      </c>
      <c r="W47" s="352" t="s">
        <v>137</v>
      </c>
    </row>
    <row r="48" spans="1:23" s="30" customFormat="1" ht="200.25" customHeight="1" x14ac:dyDescent="0.2">
      <c r="A48" s="339">
        <v>36</v>
      </c>
      <c r="B48" s="323" t="s">
        <v>50</v>
      </c>
      <c r="C48" s="323" t="s">
        <v>30</v>
      </c>
      <c r="D48" s="323" t="s">
        <v>83</v>
      </c>
      <c r="E48" s="340">
        <v>6218</v>
      </c>
      <c r="F48" s="309" t="s">
        <v>84</v>
      </c>
      <c r="G48" s="326" t="s">
        <v>85</v>
      </c>
      <c r="H48" s="323" t="s">
        <v>43</v>
      </c>
      <c r="I48" s="323" t="s">
        <v>31</v>
      </c>
      <c r="J48" s="327" t="s">
        <v>30</v>
      </c>
      <c r="K48" s="323" t="s">
        <v>31</v>
      </c>
      <c r="L48" s="341">
        <v>330</v>
      </c>
      <c r="M48" s="329" t="s">
        <v>28</v>
      </c>
      <c r="N48" s="342">
        <v>5777307.4100000001</v>
      </c>
      <c r="O48" s="343">
        <v>46069</v>
      </c>
      <c r="P48" s="343">
        <v>46130</v>
      </c>
      <c r="Q48" s="333">
        <v>3617653.99</v>
      </c>
      <c r="R48" s="318" t="s">
        <v>29</v>
      </c>
      <c r="S48" s="344">
        <v>1890</v>
      </c>
      <c r="T48" s="336">
        <f t="shared" si="0"/>
        <v>0.91671736401508175</v>
      </c>
      <c r="U48" s="324">
        <v>5296158.0199999996</v>
      </c>
      <c r="V48" s="345" t="s">
        <v>86</v>
      </c>
      <c r="W48" s="345" t="s">
        <v>87</v>
      </c>
    </row>
    <row r="49" spans="1:23" ht="38.25" customHeight="1" x14ac:dyDescent="0.25">
      <c r="A49" s="354">
        <v>37</v>
      </c>
      <c r="B49" s="323"/>
      <c r="C49" s="323"/>
      <c r="D49" s="323"/>
      <c r="E49" s="340"/>
      <c r="F49" s="355" t="s">
        <v>48</v>
      </c>
      <c r="G49" s="326"/>
      <c r="H49" s="323"/>
      <c r="I49" s="323"/>
      <c r="J49" s="327"/>
      <c r="K49" s="323"/>
      <c r="L49" s="341"/>
      <c r="M49" s="329"/>
      <c r="N49" s="342"/>
      <c r="O49" s="343"/>
      <c r="P49" s="343"/>
      <c r="Q49" s="333">
        <v>756432.31</v>
      </c>
      <c r="R49" s="318" t="s">
        <v>29</v>
      </c>
      <c r="S49" s="344">
        <v>919</v>
      </c>
      <c r="T49" s="336"/>
      <c r="U49" s="324"/>
      <c r="V49" s="345"/>
      <c r="W49" s="345"/>
    </row>
    <row r="50" spans="1:23" ht="36.75" customHeight="1" x14ac:dyDescent="0.25">
      <c r="A50" s="354">
        <v>38</v>
      </c>
      <c r="B50" s="323"/>
      <c r="C50" s="323"/>
      <c r="D50" s="323"/>
      <c r="E50" s="340"/>
      <c r="F50" s="355" t="s">
        <v>34</v>
      </c>
      <c r="G50" s="326"/>
      <c r="H50" s="323"/>
      <c r="I50" s="323"/>
      <c r="J50" s="327"/>
      <c r="K50" s="323"/>
      <c r="L50" s="341"/>
      <c r="M50" s="329"/>
      <c r="N50" s="342"/>
      <c r="O50" s="343"/>
      <c r="P50" s="343"/>
      <c r="Q50" s="333">
        <v>769720.4</v>
      </c>
      <c r="R50" s="318" t="s">
        <v>32</v>
      </c>
      <c r="S50" s="344">
        <v>552.08000000000004</v>
      </c>
      <c r="T50" s="336"/>
      <c r="U50" s="324"/>
      <c r="V50" s="345"/>
      <c r="W50" s="345"/>
    </row>
    <row r="51" spans="1:23" ht="36.75" customHeight="1" x14ac:dyDescent="0.25">
      <c r="A51" s="354">
        <v>39</v>
      </c>
      <c r="B51" s="323"/>
      <c r="C51" s="323"/>
      <c r="D51" s="323"/>
      <c r="E51" s="340"/>
      <c r="F51" s="355" t="s">
        <v>89</v>
      </c>
      <c r="G51" s="326"/>
      <c r="H51" s="323"/>
      <c r="I51" s="323"/>
      <c r="J51" s="327"/>
      <c r="K51" s="323"/>
      <c r="L51" s="341"/>
      <c r="M51" s="329"/>
      <c r="N51" s="342"/>
      <c r="O51" s="343"/>
      <c r="P51" s="343"/>
      <c r="Q51" s="333">
        <v>286485.23</v>
      </c>
      <c r="R51" s="318" t="s">
        <v>90</v>
      </c>
      <c r="S51" s="344">
        <v>1</v>
      </c>
      <c r="T51" s="336"/>
      <c r="U51" s="324"/>
      <c r="V51" s="345"/>
      <c r="W51" s="345"/>
    </row>
    <row r="52" spans="1:23" ht="45.75" customHeight="1" x14ac:dyDescent="0.25">
      <c r="A52" s="354">
        <v>40</v>
      </c>
      <c r="B52" s="323"/>
      <c r="C52" s="323"/>
      <c r="D52" s="323"/>
      <c r="E52" s="340"/>
      <c r="F52" s="355" t="s">
        <v>33</v>
      </c>
      <c r="G52" s="326"/>
      <c r="H52" s="323"/>
      <c r="I52" s="323"/>
      <c r="J52" s="327"/>
      <c r="K52" s="323"/>
      <c r="L52" s="341"/>
      <c r="M52" s="329"/>
      <c r="N52" s="342"/>
      <c r="O52" s="343"/>
      <c r="P52" s="343"/>
      <c r="Q52" s="333">
        <v>347015.48</v>
      </c>
      <c r="R52" s="318" t="s">
        <v>29</v>
      </c>
      <c r="S52" s="344">
        <v>460.65</v>
      </c>
      <c r="T52" s="336"/>
      <c r="U52" s="324"/>
      <c r="V52" s="345"/>
      <c r="W52" s="345"/>
    </row>
    <row r="53" spans="1:23" ht="150" customHeight="1" x14ac:dyDescent="0.25">
      <c r="A53" s="339">
        <v>41</v>
      </c>
      <c r="B53" s="339" t="s">
        <v>148</v>
      </c>
      <c r="C53" s="346" t="s">
        <v>159</v>
      </c>
      <c r="D53" s="346" t="s">
        <v>161</v>
      </c>
      <c r="E53" s="339">
        <v>6401</v>
      </c>
      <c r="F53" s="309" t="s">
        <v>160</v>
      </c>
      <c r="G53" s="356" t="s">
        <v>162</v>
      </c>
      <c r="H53" s="356" t="s">
        <v>67</v>
      </c>
      <c r="I53" s="346" t="s">
        <v>163</v>
      </c>
      <c r="J53" s="347" t="s">
        <v>159</v>
      </c>
      <c r="K53" s="346" t="s">
        <v>163</v>
      </c>
      <c r="L53" s="348">
        <v>64806</v>
      </c>
      <c r="M53" s="313" t="s">
        <v>28</v>
      </c>
      <c r="N53" s="349">
        <v>3074000</v>
      </c>
      <c r="O53" s="350">
        <v>46062</v>
      </c>
      <c r="P53" s="351">
        <v>46089</v>
      </c>
      <c r="Q53" s="317">
        <f>N53/S53</f>
        <v>3074000</v>
      </c>
      <c r="R53" s="318" t="s">
        <v>90</v>
      </c>
      <c r="S53" s="344">
        <v>1</v>
      </c>
      <c r="T53" s="320">
        <f>U53*100%/N53</f>
        <v>1</v>
      </c>
      <c r="U53" s="321">
        <v>3074000</v>
      </c>
      <c r="V53" s="352" t="s">
        <v>164</v>
      </c>
      <c r="W53" s="352" t="s">
        <v>165</v>
      </c>
    </row>
    <row r="54" spans="1:23" ht="66" customHeight="1" x14ac:dyDescent="0.25">
      <c r="A54" s="357" t="s">
        <v>143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</row>
    <row r="55" spans="1:23" s="95" customFormat="1" ht="115.5" customHeight="1" x14ac:dyDescent="0.3">
      <c r="A55" s="339">
        <v>42</v>
      </c>
      <c r="B55" s="339" t="s">
        <v>148</v>
      </c>
      <c r="C55" s="346" t="s">
        <v>30</v>
      </c>
      <c r="D55" s="346" t="s">
        <v>144</v>
      </c>
      <c r="E55" s="339">
        <v>6219</v>
      </c>
      <c r="F55" s="309" t="s">
        <v>140</v>
      </c>
      <c r="G55" s="306" t="s">
        <v>39</v>
      </c>
      <c r="H55" s="356" t="s">
        <v>43</v>
      </c>
      <c r="I55" s="346" t="s">
        <v>31</v>
      </c>
      <c r="J55" s="347" t="s">
        <v>30</v>
      </c>
      <c r="K55" s="346" t="s">
        <v>31</v>
      </c>
      <c r="L55" s="348">
        <v>6470</v>
      </c>
      <c r="M55" s="313" t="s">
        <v>28</v>
      </c>
      <c r="N55" s="349">
        <v>170176.64000000001</v>
      </c>
      <c r="O55" s="350">
        <v>46104</v>
      </c>
      <c r="P55" s="351">
        <v>46146</v>
      </c>
      <c r="Q55" s="317">
        <f t="shared" ref="Q55:Q64" si="1">N55/S55</f>
        <v>205.03209638554219</v>
      </c>
      <c r="R55" s="318" t="s">
        <v>29</v>
      </c>
      <c r="S55" s="344">
        <v>830</v>
      </c>
      <c r="T55" s="320">
        <f t="shared" ref="T55:T64" si="2">U55*100%/N55</f>
        <v>1</v>
      </c>
      <c r="U55" s="321">
        <v>170176.64000000001</v>
      </c>
      <c r="V55" s="352" t="s">
        <v>153</v>
      </c>
      <c r="W55" s="352" t="s">
        <v>154</v>
      </c>
    </row>
    <row r="56" spans="1:23" s="95" customFormat="1" ht="115.5" customHeight="1" x14ac:dyDescent="0.3">
      <c r="A56" s="339">
        <v>43</v>
      </c>
      <c r="B56" s="339" t="s">
        <v>148</v>
      </c>
      <c r="C56" s="346" t="s">
        <v>30</v>
      </c>
      <c r="D56" s="346" t="s">
        <v>192</v>
      </c>
      <c r="E56" s="339">
        <v>6220</v>
      </c>
      <c r="F56" s="309" t="s">
        <v>191</v>
      </c>
      <c r="G56" s="306" t="s">
        <v>39</v>
      </c>
      <c r="H56" s="356"/>
      <c r="I56" s="346" t="s">
        <v>31</v>
      </c>
      <c r="J56" s="347" t="s">
        <v>30</v>
      </c>
      <c r="K56" s="346" t="s">
        <v>31</v>
      </c>
      <c r="L56" s="348"/>
      <c r="M56" s="313"/>
      <c r="N56" s="349">
        <v>2519385</v>
      </c>
      <c r="O56" s="350">
        <v>46104</v>
      </c>
      <c r="P56" s="351">
        <v>46200</v>
      </c>
      <c r="Q56" s="317" t="s">
        <v>193</v>
      </c>
      <c r="R56" s="318" t="s">
        <v>193</v>
      </c>
      <c r="S56" s="344">
        <v>830</v>
      </c>
      <c r="T56" s="320">
        <f t="shared" si="2"/>
        <v>0.28345929661405461</v>
      </c>
      <c r="U56" s="321">
        <v>714143.1</v>
      </c>
      <c r="V56" s="352"/>
      <c r="W56" s="352"/>
    </row>
    <row r="57" spans="1:23" s="95" customFormat="1" ht="251.25" customHeight="1" x14ac:dyDescent="0.3">
      <c r="A57" s="339">
        <v>44</v>
      </c>
      <c r="B57" s="340" t="s">
        <v>148</v>
      </c>
      <c r="C57" s="323" t="s">
        <v>30</v>
      </c>
      <c r="D57" s="323" t="s">
        <v>145</v>
      </c>
      <c r="E57" s="340">
        <v>6121</v>
      </c>
      <c r="F57" s="309" t="s">
        <v>175</v>
      </c>
      <c r="G57" s="358" t="s">
        <v>149</v>
      </c>
      <c r="H57" s="358" t="s">
        <v>43</v>
      </c>
      <c r="I57" s="323" t="s">
        <v>31</v>
      </c>
      <c r="J57" s="327" t="s">
        <v>30</v>
      </c>
      <c r="K57" s="323" t="s">
        <v>31</v>
      </c>
      <c r="L57" s="341">
        <v>348</v>
      </c>
      <c r="M57" s="329" t="s">
        <v>28</v>
      </c>
      <c r="N57" s="349">
        <v>9274247.0199999996</v>
      </c>
      <c r="O57" s="343">
        <v>46104</v>
      </c>
      <c r="P57" s="343">
        <v>46196</v>
      </c>
      <c r="Q57" s="317">
        <f t="shared" si="1"/>
        <v>2103.3377225409927</v>
      </c>
      <c r="R57" s="318" t="s">
        <v>29</v>
      </c>
      <c r="S57" s="344">
        <v>4409.3</v>
      </c>
      <c r="T57" s="336">
        <f t="shared" si="2"/>
        <v>0.81146142255762344</v>
      </c>
      <c r="U57" s="324">
        <v>7525693.6799999997</v>
      </c>
      <c r="V57" s="345" t="s">
        <v>155</v>
      </c>
      <c r="W57" s="345" t="s">
        <v>156</v>
      </c>
    </row>
    <row r="58" spans="1:23" s="95" customFormat="1" ht="34.5" customHeight="1" x14ac:dyDescent="0.3">
      <c r="A58" s="339">
        <v>45</v>
      </c>
      <c r="B58" s="340"/>
      <c r="C58" s="323"/>
      <c r="D58" s="323"/>
      <c r="E58" s="340"/>
      <c r="F58" s="309" t="s">
        <v>34</v>
      </c>
      <c r="G58" s="358"/>
      <c r="H58" s="358"/>
      <c r="I58" s="323"/>
      <c r="J58" s="327"/>
      <c r="K58" s="323"/>
      <c r="L58" s="341"/>
      <c r="M58" s="329"/>
      <c r="N58" s="349">
        <v>1840485.03</v>
      </c>
      <c r="O58" s="343"/>
      <c r="P58" s="343"/>
      <c r="Q58" s="317">
        <f t="shared" si="1"/>
        <v>1925.5158080850351</v>
      </c>
      <c r="R58" s="318" t="s">
        <v>32</v>
      </c>
      <c r="S58" s="344">
        <v>955.84</v>
      </c>
      <c r="T58" s="336"/>
      <c r="U58" s="324"/>
      <c r="V58" s="345"/>
      <c r="W58" s="345"/>
    </row>
    <row r="59" spans="1:23" s="95" customFormat="1" ht="36.75" customHeight="1" x14ac:dyDescent="0.3">
      <c r="A59" s="339">
        <v>46</v>
      </c>
      <c r="B59" s="340"/>
      <c r="C59" s="323"/>
      <c r="D59" s="323"/>
      <c r="E59" s="340"/>
      <c r="F59" s="309" t="s">
        <v>124</v>
      </c>
      <c r="G59" s="358"/>
      <c r="H59" s="358"/>
      <c r="I59" s="323"/>
      <c r="J59" s="327"/>
      <c r="K59" s="323"/>
      <c r="L59" s="341"/>
      <c r="M59" s="329"/>
      <c r="N59" s="349">
        <v>1568883.31</v>
      </c>
      <c r="O59" s="343"/>
      <c r="P59" s="343"/>
      <c r="Q59" s="317">
        <f t="shared" si="1"/>
        <v>1268.5020294307892</v>
      </c>
      <c r="R59" s="318" t="s">
        <v>29</v>
      </c>
      <c r="S59" s="344">
        <v>1236.8</v>
      </c>
      <c r="T59" s="336"/>
      <c r="U59" s="324"/>
      <c r="V59" s="345"/>
      <c r="W59" s="345"/>
    </row>
    <row r="60" spans="1:23" s="95" customFormat="1" ht="57.75" customHeight="1" x14ac:dyDescent="0.3">
      <c r="A60" s="339">
        <v>47</v>
      </c>
      <c r="B60" s="340"/>
      <c r="C60" s="323"/>
      <c r="D60" s="323"/>
      <c r="E60" s="340"/>
      <c r="F60" s="309" t="s">
        <v>33</v>
      </c>
      <c r="G60" s="358"/>
      <c r="H60" s="358"/>
      <c r="I60" s="323"/>
      <c r="J60" s="327"/>
      <c r="K60" s="323"/>
      <c r="L60" s="341"/>
      <c r="M60" s="329"/>
      <c r="N60" s="349">
        <v>431841.57</v>
      </c>
      <c r="O60" s="343"/>
      <c r="P60" s="343"/>
      <c r="Q60" s="317">
        <f t="shared" si="1"/>
        <v>710.18397552913314</v>
      </c>
      <c r="R60" s="318" t="s">
        <v>32</v>
      </c>
      <c r="S60" s="344">
        <v>608.07000000000005</v>
      </c>
      <c r="T60" s="336"/>
      <c r="U60" s="324"/>
      <c r="V60" s="345"/>
      <c r="W60" s="345"/>
    </row>
    <row r="61" spans="1:23" s="95" customFormat="1" ht="81" customHeight="1" x14ac:dyDescent="0.3">
      <c r="A61" s="339">
        <v>48</v>
      </c>
      <c r="B61" s="339" t="s">
        <v>148</v>
      </c>
      <c r="C61" s="346" t="s">
        <v>30</v>
      </c>
      <c r="D61" s="346" t="s">
        <v>146</v>
      </c>
      <c r="E61" s="339">
        <v>6222</v>
      </c>
      <c r="F61" s="309" t="s">
        <v>141</v>
      </c>
      <c r="G61" s="356" t="s">
        <v>150</v>
      </c>
      <c r="H61" s="356" t="s">
        <v>43</v>
      </c>
      <c r="I61" s="346" t="s">
        <v>53</v>
      </c>
      <c r="J61" s="347" t="s">
        <v>30</v>
      </c>
      <c r="K61" s="346" t="s">
        <v>53</v>
      </c>
      <c r="L61" s="348">
        <v>2921</v>
      </c>
      <c r="M61" s="313" t="s">
        <v>28</v>
      </c>
      <c r="N61" s="349">
        <v>1612400</v>
      </c>
      <c r="O61" s="350">
        <v>46104</v>
      </c>
      <c r="P61" s="351">
        <v>46151</v>
      </c>
      <c r="Q61" s="317">
        <f t="shared" si="1"/>
        <v>1612400</v>
      </c>
      <c r="R61" s="318" t="s">
        <v>90</v>
      </c>
      <c r="S61" s="344">
        <v>1</v>
      </c>
      <c r="T61" s="320">
        <f t="shared" si="2"/>
        <v>1</v>
      </c>
      <c r="U61" s="321">
        <v>1612400</v>
      </c>
      <c r="V61" s="352" t="s">
        <v>151</v>
      </c>
      <c r="W61" s="352" t="s">
        <v>152</v>
      </c>
    </row>
    <row r="62" spans="1:23" s="95" customFormat="1" ht="190.5" customHeight="1" x14ac:dyDescent="0.3">
      <c r="A62" s="339">
        <v>49</v>
      </c>
      <c r="B62" s="339" t="s">
        <v>148</v>
      </c>
      <c r="C62" s="346" t="s">
        <v>30</v>
      </c>
      <c r="D62" s="346" t="s">
        <v>147</v>
      </c>
      <c r="E62" s="339">
        <v>6223</v>
      </c>
      <c r="F62" s="309" t="s">
        <v>142</v>
      </c>
      <c r="G62" s="306" t="s">
        <v>39</v>
      </c>
      <c r="H62" s="356" t="s">
        <v>43</v>
      </c>
      <c r="I62" s="346" t="s">
        <v>31</v>
      </c>
      <c r="J62" s="347" t="s">
        <v>30</v>
      </c>
      <c r="K62" s="346" t="s">
        <v>31</v>
      </c>
      <c r="L62" s="348">
        <v>33284</v>
      </c>
      <c r="M62" s="313" t="s">
        <v>28</v>
      </c>
      <c r="N62" s="349">
        <v>93438</v>
      </c>
      <c r="O62" s="350">
        <v>46106</v>
      </c>
      <c r="P62" s="351">
        <v>46113</v>
      </c>
      <c r="Q62" s="317">
        <f t="shared" si="1"/>
        <v>93438</v>
      </c>
      <c r="R62" s="318" t="s">
        <v>90</v>
      </c>
      <c r="S62" s="344">
        <v>1</v>
      </c>
      <c r="T62" s="320">
        <f t="shared" si="2"/>
        <v>1</v>
      </c>
      <c r="U62" s="321">
        <v>93438</v>
      </c>
      <c r="V62" s="352" t="s">
        <v>157</v>
      </c>
      <c r="W62" s="352" t="s">
        <v>158</v>
      </c>
    </row>
    <row r="63" spans="1:23" s="95" customFormat="1" ht="144" customHeight="1" x14ac:dyDescent="0.3">
      <c r="A63" s="339">
        <v>50</v>
      </c>
      <c r="B63" s="339" t="s">
        <v>148</v>
      </c>
      <c r="C63" s="346" t="s">
        <v>159</v>
      </c>
      <c r="D63" s="346" t="s">
        <v>166</v>
      </c>
      <c r="E63" s="339">
        <v>6403</v>
      </c>
      <c r="F63" s="309" t="s">
        <v>194</v>
      </c>
      <c r="G63" s="356" t="s">
        <v>88</v>
      </c>
      <c r="H63" s="356" t="s">
        <v>66</v>
      </c>
      <c r="I63" s="346" t="s">
        <v>172</v>
      </c>
      <c r="J63" s="347" t="s">
        <v>159</v>
      </c>
      <c r="K63" s="346" t="s">
        <v>54</v>
      </c>
      <c r="L63" s="348">
        <v>33284</v>
      </c>
      <c r="M63" s="313" t="s">
        <v>28</v>
      </c>
      <c r="N63" s="349">
        <v>2609432.2200000002</v>
      </c>
      <c r="O63" s="350">
        <v>46083</v>
      </c>
      <c r="P63" s="351">
        <v>46095</v>
      </c>
      <c r="Q63" s="317">
        <f t="shared" si="1"/>
        <v>287.77286141548888</v>
      </c>
      <c r="R63" s="318" t="s">
        <v>29</v>
      </c>
      <c r="S63" s="344">
        <v>9067.68</v>
      </c>
      <c r="T63" s="320">
        <f t="shared" si="2"/>
        <v>1</v>
      </c>
      <c r="U63" s="349">
        <v>2609432.2200000002</v>
      </c>
      <c r="V63" s="352" t="s">
        <v>167</v>
      </c>
      <c r="W63" s="352" t="s">
        <v>139</v>
      </c>
    </row>
    <row r="64" spans="1:23" s="95" customFormat="1" ht="91.5" customHeight="1" x14ac:dyDescent="0.3">
      <c r="A64" s="339">
        <v>51</v>
      </c>
      <c r="B64" s="339" t="s">
        <v>148</v>
      </c>
      <c r="C64" s="346" t="s">
        <v>159</v>
      </c>
      <c r="D64" s="346" t="s">
        <v>168</v>
      </c>
      <c r="E64" s="339">
        <v>6404</v>
      </c>
      <c r="F64" s="309" t="s">
        <v>169</v>
      </c>
      <c r="G64" s="356" t="s">
        <v>88</v>
      </c>
      <c r="H64" s="356" t="s">
        <v>66</v>
      </c>
      <c r="I64" s="346" t="s">
        <v>170</v>
      </c>
      <c r="J64" s="347" t="s">
        <v>30</v>
      </c>
      <c r="K64" s="346" t="s">
        <v>171</v>
      </c>
      <c r="L64" s="348">
        <v>246</v>
      </c>
      <c r="M64" s="313" t="s">
        <v>28</v>
      </c>
      <c r="N64" s="349">
        <v>1529729.88</v>
      </c>
      <c r="O64" s="350">
        <v>46104</v>
      </c>
      <c r="P64" s="351">
        <v>46116</v>
      </c>
      <c r="Q64" s="317">
        <f t="shared" si="1"/>
        <v>88.157843082450214</v>
      </c>
      <c r="R64" s="318" t="s">
        <v>29</v>
      </c>
      <c r="S64" s="344">
        <v>17352.169999999998</v>
      </c>
      <c r="T64" s="320">
        <f t="shared" si="2"/>
        <v>1</v>
      </c>
      <c r="U64" s="321">
        <v>1529729.88</v>
      </c>
      <c r="V64" s="352" t="s">
        <v>173</v>
      </c>
      <c r="W64" s="352" t="s">
        <v>174</v>
      </c>
    </row>
    <row r="65" spans="1:23" ht="66" customHeight="1" x14ac:dyDescent="0.25">
      <c r="A65" s="304" t="s">
        <v>177</v>
      </c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</row>
    <row r="66" spans="1:23" s="95" customFormat="1" ht="166.5" customHeight="1" x14ac:dyDescent="0.3">
      <c r="A66" s="339">
        <v>52</v>
      </c>
      <c r="B66" s="339" t="s">
        <v>148</v>
      </c>
      <c r="C66" s="346" t="s">
        <v>30</v>
      </c>
      <c r="D66" s="346" t="s">
        <v>185</v>
      </c>
      <c r="E66" s="339">
        <v>6224</v>
      </c>
      <c r="F66" s="309" t="s">
        <v>178</v>
      </c>
      <c r="G66" s="306" t="s">
        <v>201</v>
      </c>
      <c r="H66" s="356" t="s">
        <v>40</v>
      </c>
      <c r="I66" s="359" t="s">
        <v>31</v>
      </c>
      <c r="J66" s="347" t="s">
        <v>30</v>
      </c>
      <c r="K66" s="359" t="s">
        <v>31</v>
      </c>
      <c r="L66" s="348">
        <v>33284</v>
      </c>
      <c r="M66" s="313" t="s">
        <v>28</v>
      </c>
      <c r="N66" s="360">
        <v>7280984.5499999998</v>
      </c>
      <c r="O66" s="350">
        <v>46113</v>
      </c>
      <c r="P66" s="351">
        <v>46142</v>
      </c>
      <c r="Q66" s="317">
        <f t="shared" ref="Q66" si="3">N66/S66</f>
        <v>8772.2705421686751</v>
      </c>
      <c r="R66" s="318" t="s">
        <v>29</v>
      </c>
      <c r="S66" s="344">
        <v>830</v>
      </c>
      <c r="T66" s="320">
        <f t="shared" ref="T66:T73" si="4">U66*100%/N66</f>
        <v>1.7864133498264323E-2</v>
      </c>
      <c r="U66" s="321">
        <v>130068.48</v>
      </c>
      <c r="V66" s="352" t="s">
        <v>153</v>
      </c>
      <c r="W66" s="352" t="s">
        <v>154</v>
      </c>
    </row>
    <row r="67" spans="1:23" s="95" customFormat="1" ht="84" customHeight="1" x14ac:dyDescent="0.3">
      <c r="A67" s="339">
        <v>53</v>
      </c>
      <c r="B67" s="339" t="s">
        <v>148</v>
      </c>
      <c r="C67" s="346" t="s">
        <v>30</v>
      </c>
      <c r="D67" s="346" t="s">
        <v>180</v>
      </c>
      <c r="E67" s="339">
        <v>6225</v>
      </c>
      <c r="F67" s="309" t="s">
        <v>179</v>
      </c>
      <c r="G67" s="356" t="s">
        <v>150</v>
      </c>
      <c r="H67" s="356" t="s">
        <v>43</v>
      </c>
      <c r="I67" s="359" t="s">
        <v>64</v>
      </c>
      <c r="J67" s="347" t="s">
        <v>30</v>
      </c>
      <c r="K67" s="359" t="s">
        <v>64</v>
      </c>
      <c r="L67" s="348">
        <v>2921</v>
      </c>
      <c r="M67" s="313" t="s">
        <v>28</v>
      </c>
      <c r="N67" s="360">
        <v>210000</v>
      </c>
      <c r="O67" s="350">
        <v>46104</v>
      </c>
      <c r="P67" s="351">
        <v>46151</v>
      </c>
      <c r="Q67" s="317">
        <f>N67/S67</f>
        <v>210000</v>
      </c>
      <c r="R67" s="318" t="s">
        <v>90</v>
      </c>
      <c r="S67" s="344">
        <v>1</v>
      </c>
      <c r="T67" s="320">
        <f t="shared" si="4"/>
        <v>0.49068909523809529</v>
      </c>
      <c r="U67" s="321">
        <v>103044.71</v>
      </c>
      <c r="V67" s="352" t="s">
        <v>151</v>
      </c>
      <c r="W67" s="352" t="s">
        <v>152</v>
      </c>
    </row>
    <row r="68" spans="1:23" s="95" customFormat="1" ht="106.5" customHeight="1" x14ac:dyDescent="0.3">
      <c r="A68" s="339">
        <v>54</v>
      </c>
      <c r="B68" s="339" t="s">
        <v>148</v>
      </c>
      <c r="C68" s="346" t="s">
        <v>30</v>
      </c>
      <c r="D68" s="346" t="s">
        <v>186</v>
      </c>
      <c r="E68" s="339">
        <v>6226</v>
      </c>
      <c r="F68" s="309" t="s">
        <v>181</v>
      </c>
      <c r="G68" s="356" t="s">
        <v>150</v>
      </c>
      <c r="H68" s="356" t="s">
        <v>43</v>
      </c>
      <c r="I68" s="359" t="s">
        <v>31</v>
      </c>
      <c r="J68" s="347" t="s">
        <v>30</v>
      </c>
      <c r="K68" s="359" t="s">
        <v>31</v>
      </c>
      <c r="L68" s="348">
        <v>2921</v>
      </c>
      <c r="M68" s="313" t="s">
        <v>28</v>
      </c>
      <c r="N68" s="360">
        <v>285000</v>
      </c>
      <c r="O68" s="350">
        <v>46104</v>
      </c>
      <c r="P68" s="351">
        <v>46151</v>
      </c>
      <c r="Q68" s="317">
        <f>N68/S68</f>
        <v>285000</v>
      </c>
      <c r="R68" s="318" t="s">
        <v>90</v>
      </c>
      <c r="S68" s="344">
        <v>1</v>
      </c>
      <c r="T68" s="320">
        <f t="shared" si="4"/>
        <v>0.44407389473684211</v>
      </c>
      <c r="U68" s="321">
        <v>126561.06</v>
      </c>
      <c r="V68" s="352" t="s">
        <v>151</v>
      </c>
      <c r="W68" s="352" t="s">
        <v>152</v>
      </c>
    </row>
    <row r="69" spans="1:23" s="95" customFormat="1" ht="106.5" customHeight="1" x14ac:dyDescent="0.3">
      <c r="A69" s="339">
        <v>55</v>
      </c>
      <c r="B69" s="339" t="s">
        <v>148</v>
      </c>
      <c r="C69" s="346" t="s">
        <v>30</v>
      </c>
      <c r="D69" s="346" t="s">
        <v>187</v>
      </c>
      <c r="E69" s="339">
        <v>6227</v>
      </c>
      <c r="F69" s="309" t="s">
        <v>182</v>
      </c>
      <c r="G69" s="356" t="s">
        <v>150</v>
      </c>
      <c r="H69" s="356" t="s">
        <v>43</v>
      </c>
      <c r="I69" s="359" t="s">
        <v>31</v>
      </c>
      <c r="J69" s="347" t="s">
        <v>30</v>
      </c>
      <c r="K69" s="359" t="s">
        <v>31</v>
      </c>
      <c r="L69" s="348">
        <v>2921</v>
      </c>
      <c r="M69" s="313" t="s">
        <v>28</v>
      </c>
      <c r="N69" s="360">
        <v>240143.2</v>
      </c>
      <c r="O69" s="350">
        <v>46104</v>
      </c>
      <c r="P69" s="351">
        <v>46151</v>
      </c>
      <c r="Q69" s="317">
        <f>N69/S69</f>
        <v>240143.2</v>
      </c>
      <c r="R69" s="318" t="s">
        <v>90</v>
      </c>
      <c r="S69" s="344">
        <v>1</v>
      </c>
      <c r="T69" s="320">
        <f t="shared" si="4"/>
        <v>1</v>
      </c>
      <c r="U69" s="321">
        <v>240143.2</v>
      </c>
      <c r="V69" s="352" t="s">
        <v>151</v>
      </c>
      <c r="W69" s="352" t="s">
        <v>152</v>
      </c>
    </row>
    <row r="70" spans="1:23" s="95" customFormat="1" ht="129.75" customHeight="1" x14ac:dyDescent="0.3">
      <c r="A70" s="339">
        <v>56</v>
      </c>
      <c r="B70" s="339" t="s">
        <v>148</v>
      </c>
      <c r="C70" s="346" t="s">
        <v>30</v>
      </c>
      <c r="D70" s="346" t="s">
        <v>188</v>
      </c>
      <c r="E70" s="339">
        <v>6404</v>
      </c>
      <c r="F70" s="309" t="s">
        <v>169</v>
      </c>
      <c r="G70" s="356" t="s">
        <v>199</v>
      </c>
      <c r="H70" s="356" t="s">
        <v>66</v>
      </c>
      <c r="I70" s="359" t="s">
        <v>171</v>
      </c>
      <c r="J70" s="347" t="s">
        <v>30</v>
      </c>
      <c r="K70" s="359" t="s">
        <v>171</v>
      </c>
      <c r="L70" s="348">
        <v>246</v>
      </c>
      <c r="M70" s="313" t="s">
        <v>28</v>
      </c>
      <c r="N70" s="360">
        <v>2374613.38</v>
      </c>
      <c r="O70" s="350">
        <v>46104</v>
      </c>
      <c r="P70" s="351">
        <v>46116</v>
      </c>
      <c r="Q70" s="317">
        <f>N70/S70</f>
        <v>136.84820861021993</v>
      </c>
      <c r="R70" s="318" t="s">
        <v>29</v>
      </c>
      <c r="S70" s="344">
        <v>17352.169999999998</v>
      </c>
      <c r="T70" s="320">
        <f t="shared" si="4"/>
        <v>0.94362467965206198</v>
      </c>
      <c r="U70" s="321">
        <v>2240743.79</v>
      </c>
      <c r="V70" s="352" t="s">
        <v>173</v>
      </c>
      <c r="W70" s="352" t="s">
        <v>174</v>
      </c>
    </row>
    <row r="71" spans="1:23" s="95" customFormat="1" ht="134.25" customHeight="1" x14ac:dyDescent="0.3">
      <c r="A71" s="339">
        <v>57</v>
      </c>
      <c r="B71" s="339" t="s">
        <v>148</v>
      </c>
      <c r="C71" s="347" t="s">
        <v>159</v>
      </c>
      <c r="D71" s="346" t="s">
        <v>195</v>
      </c>
      <c r="E71" s="339">
        <v>6405</v>
      </c>
      <c r="F71" s="361" t="s">
        <v>200</v>
      </c>
      <c r="G71" s="362" t="s">
        <v>196</v>
      </c>
      <c r="H71" s="356" t="s">
        <v>66</v>
      </c>
      <c r="I71" s="363" t="s">
        <v>31</v>
      </c>
      <c r="J71" s="347" t="s">
        <v>159</v>
      </c>
      <c r="K71" s="363" t="s">
        <v>31</v>
      </c>
      <c r="L71" s="348">
        <v>252</v>
      </c>
      <c r="M71" s="364" t="s">
        <v>28</v>
      </c>
      <c r="N71" s="360">
        <v>1260837.18</v>
      </c>
      <c r="O71" s="350">
        <v>46113</v>
      </c>
      <c r="P71" s="350">
        <v>46158</v>
      </c>
      <c r="Q71" s="317">
        <f t="shared" ref="Q71" si="5">N71/S71</f>
        <v>1038.0336395969175</v>
      </c>
      <c r="R71" s="318" t="s">
        <v>29</v>
      </c>
      <c r="S71" s="344">
        <v>1214.6400000000001</v>
      </c>
      <c r="T71" s="365">
        <f>U71*100%/3575742.24</f>
        <v>0</v>
      </c>
      <c r="U71" s="366">
        <v>0</v>
      </c>
      <c r="V71" s="367" t="s">
        <v>198</v>
      </c>
      <c r="W71" s="367" t="s">
        <v>197</v>
      </c>
    </row>
    <row r="72" spans="1:23" s="95" customFormat="1" ht="175.5" customHeight="1" x14ac:dyDescent="0.3">
      <c r="A72" s="339">
        <v>58</v>
      </c>
      <c r="B72" s="339" t="s">
        <v>148</v>
      </c>
      <c r="C72" s="346" t="s">
        <v>30</v>
      </c>
      <c r="D72" s="346" t="s">
        <v>189</v>
      </c>
      <c r="E72" s="339">
        <v>6405</v>
      </c>
      <c r="F72" s="361" t="s">
        <v>183</v>
      </c>
      <c r="G72" s="362" t="s">
        <v>196</v>
      </c>
      <c r="H72" s="356" t="s">
        <v>66</v>
      </c>
      <c r="I72" s="363" t="s">
        <v>31</v>
      </c>
      <c r="J72" s="347" t="s">
        <v>30</v>
      </c>
      <c r="K72" s="363" t="s">
        <v>31</v>
      </c>
      <c r="L72" s="348">
        <v>252</v>
      </c>
      <c r="M72" s="313" t="s">
        <v>28</v>
      </c>
      <c r="N72" s="360">
        <v>2314905.21</v>
      </c>
      <c r="O72" s="350">
        <v>46113</v>
      </c>
      <c r="P72" s="350">
        <v>46158</v>
      </c>
      <c r="Q72" s="317">
        <f t="shared" ref="Q72" si="6">N72/S72</f>
        <v>1905.8364700652044</v>
      </c>
      <c r="R72" s="318" t="s">
        <v>29</v>
      </c>
      <c r="S72" s="344">
        <v>1214.6400000000001</v>
      </c>
      <c r="T72" s="365">
        <f>U72*100%/3575742.24</f>
        <v>0</v>
      </c>
      <c r="U72" s="366">
        <v>0</v>
      </c>
      <c r="V72" s="367" t="s">
        <v>198</v>
      </c>
      <c r="W72" s="367" t="s">
        <v>197</v>
      </c>
    </row>
    <row r="73" spans="1:23" s="95" customFormat="1" ht="102" customHeight="1" x14ac:dyDescent="0.3">
      <c r="A73" s="339">
        <v>59</v>
      </c>
      <c r="B73" s="339" t="s">
        <v>148</v>
      </c>
      <c r="C73" s="346" t="s">
        <v>30</v>
      </c>
      <c r="D73" s="346" t="s">
        <v>190</v>
      </c>
      <c r="E73" s="339">
        <v>6228</v>
      </c>
      <c r="F73" s="309" t="s">
        <v>184</v>
      </c>
      <c r="G73" s="306" t="s">
        <v>39</v>
      </c>
      <c r="H73" s="356" t="s">
        <v>40</v>
      </c>
      <c r="I73" s="359" t="s">
        <v>31</v>
      </c>
      <c r="J73" s="347" t="s">
        <v>30</v>
      </c>
      <c r="K73" s="359" t="s">
        <v>31</v>
      </c>
      <c r="L73" s="348">
        <v>33284</v>
      </c>
      <c r="M73" s="313" t="s">
        <v>28</v>
      </c>
      <c r="N73" s="368">
        <v>533912.88</v>
      </c>
      <c r="O73" s="350">
        <v>46113</v>
      </c>
      <c r="P73" s="351">
        <v>46142</v>
      </c>
      <c r="Q73" s="317">
        <f>N73/S73</f>
        <v>533912.88</v>
      </c>
      <c r="R73" s="318" t="s">
        <v>90</v>
      </c>
      <c r="S73" s="344">
        <v>1</v>
      </c>
      <c r="T73" s="320">
        <f t="shared" si="4"/>
        <v>0</v>
      </c>
      <c r="U73" s="321">
        <v>0</v>
      </c>
      <c r="V73" s="352" t="s">
        <v>157</v>
      </c>
      <c r="W73" s="352" t="s">
        <v>158</v>
      </c>
    </row>
    <row r="74" spans="1:23" s="95" customFormat="1" ht="134.25" customHeight="1" x14ac:dyDescent="0.3">
      <c r="A74" s="339">
        <v>60</v>
      </c>
      <c r="B74" s="339" t="s">
        <v>202</v>
      </c>
      <c r="C74" s="346" t="s">
        <v>30</v>
      </c>
      <c r="D74" s="346" t="s">
        <v>203</v>
      </c>
      <c r="E74" s="339">
        <v>6229</v>
      </c>
      <c r="F74" s="361" t="s">
        <v>205</v>
      </c>
      <c r="G74" s="362" t="s">
        <v>196</v>
      </c>
      <c r="H74" s="356" t="s">
        <v>40</v>
      </c>
      <c r="I74" s="363" t="s">
        <v>31</v>
      </c>
      <c r="J74" s="347" t="s">
        <v>30</v>
      </c>
      <c r="K74" s="363" t="s">
        <v>31</v>
      </c>
      <c r="L74" s="348">
        <v>33284</v>
      </c>
      <c r="M74" s="364" t="s">
        <v>28</v>
      </c>
      <c r="N74" s="360">
        <v>10459928.02</v>
      </c>
      <c r="O74" s="350">
        <v>46125</v>
      </c>
      <c r="P74" s="350">
        <v>46172</v>
      </c>
      <c r="Q74" s="317">
        <f t="shared" ref="Q74:Q75" si="7">N74/S74</f>
        <v>6014.1488828325337</v>
      </c>
      <c r="R74" s="318" t="s">
        <v>29</v>
      </c>
      <c r="S74" s="344">
        <v>1739.22</v>
      </c>
      <c r="T74" s="320">
        <f t="shared" ref="T74:T75" si="8">U74*100%/3575742.24</f>
        <v>0</v>
      </c>
      <c r="U74" s="366">
        <v>0</v>
      </c>
      <c r="V74" s="352" t="s">
        <v>207</v>
      </c>
      <c r="W74" s="352" t="s">
        <v>208</v>
      </c>
    </row>
    <row r="75" spans="1:23" s="95" customFormat="1" ht="134.25" customHeight="1" x14ac:dyDescent="0.3">
      <c r="A75" s="339">
        <v>61</v>
      </c>
      <c r="B75" s="339" t="s">
        <v>202</v>
      </c>
      <c r="C75" s="346" t="s">
        <v>30</v>
      </c>
      <c r="D75" s="346" t="s">
        <v>204</v>
      </c>
      <c r="E75" s="339">
        <v>6230</v>
      </c>
      <c r="F75" s="361" t="s">
        <v>206</v>
      </c>
      <c r="G75" s="362" t="s">
        <v>196</v>
      </c>
      <c r="H75" s="356" t="s">
        <v>209</v>
      </c>
      <c r="I75" s="363" t="s">
        <v>53</v>
      </c>
      <c r="J75" s="347" t="s">
        <v>30</v>
      </c>
      <c r="K75" s="363" t="s">
        <v>53</v>
      </c>
      <c r="L75" s="348">
        <v>365</v>
      </c>
      <c r="M75" s="364" t="s">
        <v>28</v>
      </c>
      <c r="N75" s="360">
        <v>159660.21</v>
      </c>
      <c r="O75" s="350">
        <v>46113</v>
      </c>
      <c r="P75" s="350">
        <v>46158</v>
      </c>
      <c r="Q75" s="317">
        <f t="shared" si="7"/>
        <v>159660.21</v>
      </c>
      <c r="R75" s="318" t="s">
        <v>210</v>
      </c>
      <c r="S75" s="344">
        <v>1</v>
      </c>
      <c r="T75" s="320">
        <f t="shared" si="8"/>
        <v>0</v>
      </c>
      <c r="U75" s="366">
        <v>0</v>
      </c>
      <c r="V75" s="352" t="s">
        <v>207</v>
      </c>
      <c r="W75" s="352" t="s">
        <v>208</v>
      </c>
    </row>
  </sheetData>
  <mergeCells count="210">
    <mergeCell ref="A1:W4"/>
    <mergeCell ref="A5:W5"/>
    <mergeCell ref="A7:W8"/>
    <mergeCell ref="A9:A10"/>
    <mergeCell ref="B9:B10"/>
    <mergeCell ref="C9:C10"/>
    <mergeCell ref="D9:D10"/>
    <mergeCell ref="E9:E10"/>
    <mergeCell ref="D13:D16"/>
    <mergeCell ref="E13:E16"/>
    <mergeCell ref="G13:G16"/>
    <mergeCell ref="H13:H16"/>
    <mergeCell ref="R9:R10"/>
    <mergeCell ref="S9:S10"/>
    <mergeCell ref="T9:U9"/>
    <mergeCell ref="V9:V10"/>
    <mergeCell ref="W9:W10"/>
    <mergeCell ref="A11:W11"/>
    <mergeCell ref="L9:L10"/>
    <mergeCell ref="M9:M10"/>
    <mergeCell ref="N9:N10"/>
    <mergeCell ref="O9:O10"/>
    <mergeCell ref="P9:P10"/>
    <mergeCell ref="Q9:Q10"/>
    <mergeCell ref="F9:F10"/>
    <mergeCell ref="G9:G10"/>
    <mergeCell ref="H9:H10"/>
    <mergeCell ref="I9:I10"/>
    <mergeCell ref="J9:J10"/>
    <mergeCell ref="K9:K10"/>
    <mergeCell ref="W13:W16"/>
    <mergeCell ref="O13:O16"/>
    <mergeCell ref="A17:W17"/>
    <mergeCell ref="R13:R16"/>
    <mergeCell ref="T13:T16"/>
    <mergeCell ref="U13:U16"/>
    <mergeCell ref="V13:V16"/>
    <mergeCell ref="B18:B21"/>
    <mergeCell ref="C18:C21"/>
    <mergeCell ref="D18:D21"/>
    <mergeCell ref="E18:E21"/>
    <mergeCell ref="G18:G21"/>
    <mergeCell ref="H18:H21"/>
    <mergeCell ref="I18:I21"/>
    <mergeCell ref="J18:J21"/>
    <mergeCell ref="P13:P16"/>
    <mergeCell ref="I13:I16"/>
    <mergeCell ref="J13:J16"/>
    <mergeCell ref="K13:K16"/>
    <mergeCell ref="L13:L16"/>
    <mergeCell ref="M13:M16"/>
    <mergeCell ref="N13:N16"/>
    <mergeCell ref="B13:B16"/>
    <mergeCell ref="C13:C16"/>
    <mergeCell ref="T18:T21"/>
    <mergeCell ref="U18:U21"/>
    <mergeCell ref="V18:V21"/>
    <mergeCell ref="W18:W21"/>
    <mergeCell ref="B22:B25"/>
    <mergeCell ref="C22:C25"/>
    <mergeCell ref="D22:D25"/>
    <mergeCell ref="E22:E25"/>
    <mergeCell ref="G22:G25"/>
    <mergeCell ref="H22:H25"/>
    <mergeCell ref="K18:K21"/>
    <mergeCell ref="L18:L21"/>
    <mergeCell ref="M18:M21"/>
    <mergeCell ref="N18:N21"/>
    <mergeCell ref="O18:O21"/>
    <mergeCell ref="P18:P21"/>
    <mergeCell ref="O22:O25"/>
    <mergeCell ref="P22:P25"/>
    <mergeCell ref="T22:T25"/>
    <mergeCell ref="U22:U25"/>
    <mergeCell ref="V22:V25"/>
    <mergeCell ref="W22:W25"/>
    <mergeCell ref="I22:I25"/>
    <mergeCell ref="J22:J25"/>
    <mergeCell ref="K22:K25"/>
    <mergeCell ref="L22:L25"/>
    <mergeCell ref="M22:M25"/>
    <mergeCell ref="N22:N25"/>
    <mergeCell ref="U27:U29"/>
    <mergeCell ref="V27:V29"/>
    <mergeCell ref="W27:W29"/>
    <mergeCell ref="I27:I29"/>
    <mergeCell ref="J27:J29"/>
    <mergeCell ref="K27:K29"/>
    <mergeCell ref="L27:L29"/>
    <mergeCell ref="M27:M29"/>
    <mergeCell ref="N27:N29"/>
    <mergeCell ref="B34:B37"/>
    <mergeCell ref="C34:C37"/>
    <mergeCell ref="D34:D37"/>
    <mergeCell ref="E34:E37"/>
    <mergeCell ref="G34:G37"/>
    <mergeCell ref="H34:H37"/>
    <mergeCell ref="O27:O29"/>
    <mergeCell ref="P27:P29"/>
    <mergeCell ref="T27:T29"/>
    <mergeCell ref="B27:B29"/>
    <mergeCell ref="C27:C29"/>
    <mergeCell ref="D27:D29"/>
    <mergeCell ref="E27:E29"/>
    <mergeCell ref="G27:G29"/>
    <mergeCell ref="H27:H29"/>
    <mergeCell ref="O34:O37"/>
    <mergeCell ref="P34:P37"/>
    <mergeCell ref="T34:T37"/>
    <mergeCell ref="U34:U37"/>
    <mergeCell ref="V34:V37"/>
    <mergeCell ref="W34:W37"/>
    <mergeCell ref="I34:I37"/>
    <mergeCell ref="J34:J37"/>
    <mergeCell ref="K34:K37"/>
    <mergeCell ref="L34:L37"/>
    <mergeCell ref="M34:M37"/>
    <mergeCell ref="N34:N37"/>
    <mergeCell ref="P39:P40"/>
    <mergeCell ref="T39:T40"/>
    <mergeCell ref="U39:U40"/>
    <mergeCell ref="V39:V40"/>
    <mergeCell ref="W39:W40"/>
    <mergeCell ref="B41:B42"/>
    <mergeCell ref="C41:C42"/>
    <mergeCell ref="D41:D42"/>
    <mergeCell ref="E41:E42"/>
    <mergeCell ref="G41:G42"/>
    <mergeCell ref="J39:J40"/>
    <mergeCell ref="K39:K40"/>
    <mergeCell ref="L39:L40"/>
    <mergeCell ref="M39:M40"/>
    <mergeCell ref="N39:N40"/>
    <mergeCell ref="O39:O40"/>
    <mergeCell ref="C39:C40"/>
    <mergeCell ref="D39:D40"/>
    <mergeCell ref="E39:E40"/>
    <mergeCell ref="G39:G40"/>
    <mergeCell ref="H39:H40"/>
    <mergeCell ref="I39:I40"/>
    <mergeCell ref="U41:U42"/>
    <mergeCell ref="V41:V42"/>
    <mergeCell ref="W41:W42"/>
    <mergeCell ref="B43:B46"/>
    <mergeCell ref="C43:C46"/>
    <mergeCell ref="D43:D46"/>
    <mergeCell ref="E43:E46"/>
    <mergeCell ref="G43:G46"/>
    <mergeCell ref="H43:H46"/>
    <mergeCell ref="I43:I46"/>
    <mergeCell ref="N41:N42"/>
    <mergeCell ref="O41:O42"/>
    <mergeCell ref="P41:P42"/>
    <mergeCell ref="Q41:Q42"/>
    <mergeCell ref="R41:R42"/>
    <mergeCell ref="T41:T42"/>
    <mergeCell ref="H41:H42"/>
    <mergeCell ref="I41:I42"/>
    <mergeCell ref="J41:J42"/>
    <mergeCell ref="K41:K42"/>
    <mergeCell ref="L41:L42"/>
    <mergeCell ref="M41:M42"/>
    <mergeCell ref="P43:P46"/>
    <mergeCell ref="T43:T46"/>
    <mergeCell ref="U43:U46"/>
    <mergeCell ref="V43:V46"/>
    <mergeCell ref="W43:W46"/>
    <mergeCell ref="B48:B52"/>
    <mergeCell ref="C48:C52"/>
    <mergeCell ref="D48:D52"/>
    <mergeCell ref="E48:E52"/>
    <mergeCell ref="G48:G52"/>
    <mergeCell ref="J43:J46"/>
    <mergeCell ref="K43:K46"/>
    <mergeCell ref="L43:L46"/>
    <mergeCell ref="M43:M46"/>
    <mergeCell ref="N43:N46"/>
    <mergeCell ref="O43:O46"/>
    <mergeCell ref="W48:W52"/>
    <mergeCell ref="N48:N52"/>
    <mergeCell ref="O48:O52"/>
    <mergeCell ref="P48:P52"/>
    <mergeCell ref="T48:T52"/>
    <mergeCell ref="U48:U52"/>
    <mergeCell ref="V48:V52"/>
    <mergeCell ref="H48:H52"/>
    <mergeCell ref="I48:I52"/>
    <mergeCell ref="J48:J52"/>
    <mergeCell ref="K48:K52"/>
    <mergeCell ref="L48:L52"/>
    <mergeCell ref="M48:M52"/>
    <mergeCell ref="U57:U60"/>
    <mergeCell ref="V57:V60"/>
    <mergeCell ref="W57:W60"/>
    <mergeCell ref="A65:W65"/>
    <mergeCell ref="K57:K60"/>
    <mergeCell ref="L57:L60"/>
    <mergeCell ref="M57:M60"/>
    <mergeCell ref="O57:O60"/>
    <mergeCell ref="P57:P60"/>
    <mergeCell ref="T57:T60"/>
    <mergeCell ref="A54:W54"/>
    <mergeCell ref="B57:B60"/>
    <mergeCell ref="C57:C60"/>
    <mergeCell ref="D57:D60"/>
    <mergeCell ref="E57:E60"/>
    <mergeCell ref="G57:G60"/>
    <mergeCell ref="H57:H60"/>
    <mergeCell ref="I57:I60"/>
    <mergeCell ref="J57:J6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3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Transparecia 001</cp:lastModifiedBy>
  <cp:lastPrinted>2026-05-26T15:36:51Z</cp:lastPrinted>
  <dcterms:created xsi:type="dcterms:W3CDTF">2019-02-08T17:46:29Z</dcterms:created>
  <dcterms:modified xsi:type="dcterms:W3CDTF">2026-05-28T15:15:37Z</dcterms:modified>
</cp:coreProperties>
</file>